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p\Desktop\KOLARSTWO\WYNIKI 2020\"/>
    </mc:Choice>
  </mc:AlternateContent>
  <xr:revisionPtr revIDLastSave="0" documentId="8_{778FBEAF-B4CB-43AC-AA20-DC190F44D635}" xr6:coauthVersionLast="45" xr6:coauthVersionMax="45" xr10:uidLastSave="{00000000-0000-0000-0000-000000000000}"/>
  <bookViews>
    <workbookView xWindow="-108" yWindow="-108" windowWidth="23256" windowHeight="12576" tabRatio="584" xr2:uid="{00000000-000D-0000-FFFF-FFFF00000000}"/>
  </bookViews>
  <sheets>
    <sheet name="CK20" sheetId="2" r:id="rId1"/>
    <sheet name="K30" sheetId="3" r:id="rId2"/>
    <sheet name="K40" sheetId="4" r:id="rId3"/>
    <sheet name="K50" sheetId="17" r:id="rId4"/>
    <sheet name="CM20" sheetId="5" r:id="rId5"/>
    <sheet name="M30" sheetId="6" r:id="rId6"/>
    <sheet name="M40A" sheetId="7" r:id="rId7"/>
    <sheet name="M40B" sheetId="8" r:id="rId8"/>
    <sheet name="M50A" sheetId="9" r:id="rId9"/>
    <sheet name="M50B" sheetId="10" r:id="rId10"/>
    <sheet name="M60A" sheetId="11" r:id="rId11"/>
    <sheet name="M60B" sheetId="12" r:id="rId12"/>
    <sheet name="M70A" sheetId="13" r:id="rId13"/>
    <sheet name="M70B" sheetId="14" r:id="rId14"/>
    <sheet name="M80+" sheetId="15" r:id="rId15"/>
  </sheets>
  <externalReferences>
    <externalReference r:id="rId16"/>
    <externalReference r:id="rId17"/>
  </externalReferences>
  <definedNames>
    <definedName name="_xlnm._FilterDatabase" localSheetId="0" hidden="1">'CK20'!$A$4:$Z$32</definedName>
    <definedName name="_xlnm._FilterDatabase" localSheetId="4" hidden="1">'CM20'!$A$4:$AA$199</definedName>
    <definedName name="_xlnm._FilterDatabase" localSheetId="1" hidden="1">'K30'!$A$4:$AA$44</definedName>
    <definedName name="_xlnm._FilterDatabase" localSheetId="2" hidden="1">'K40'!$A$4:$AA$45</definedName>
    <definedName name="_xlnm._FilterDatabase" localSheetId="5" hidden="1">'M30'!$A$4:$AA$316</definedName>
    <definedName name="_xlnm._FilterDatabase" localSheetId="6" hidden="1">M40A!$A$4:$AA$222</definedName>
    <definedName name="_xlnm._FilterDatabase" localSheetId="7" hidden="1">M40B!$A$4:$AA$192</definedName>
    <definedName name="_xlnm._FilterDatabase" localSheetId="8" hidden="1">M50A!$A$4:$AA$128</definedName>
    <definedName name="_xlnm._FilterDatabase" localSheetId="9" hidden="1">M50B!$A$4:$AA$77</definedName>
    <definedName name="_xlnm._FilterDatabase" localSheetId="10" hidden="1">M60A!$A$4:$AA$110</definedName>
    <definedName name="_xlnm._FilterDatabase" localSheetId="11" hidden="1">M60B!$A$4:$AA$68</definedName>
    <definedName name="_xlnm._FilterDatabase" localSheetId="12" hidden="1">M70A!$A$4:$AA$64</definedName>
    <definedName name="katCK20">'CK20'!$A$2:$Z$20</definedName>
    <definedName name="_xlnm.Print_Area" localSheetId="0">'CK20'!$A$1:$AA$13</definedName>
    <definedName name="_xlnm.Print_Area" localSheetId="4">'CM20'!$A$1:$AA$52</definedName>
    <definedName name="_xlnm.Print_Area" localSheetId="1">'K30'!$A$1:$AA$14</definedName>
    <definedName name="_xlnm.Print_Area" localSheetId="2">'K40'!$A$1:$AA$18</definedName>
    <definedName name="_xlnm.Print_Area" localSheetId="3">'K50'!$A$1:$AA$18</definedName>
    <definedName name="_xlnm.Print_Area" localSheetId="5">'M30'!$A$1:$AA$92</definedName>
    <definedName name="_xlnm.Print_Area" localSheetId="6">M40A!$A$1:$AA$81</definedName>
    <definedName name="_xlnm.Print_Area" localSheetId="7">M40B!$A$1:$AA$72</definedName>
    <definedName name="_xlnm.Print_Area" localSheetId="8">M50A!$A$1:$AA$71</definedName>
    <definedName name="_xlnm.Print_Area" localSheetId="9">M50B!$A$1:$AA$22</definedName>
    <definedName name="_xlnm.Print_Area" localSheetId="10">M60A!$A$1:$AA$42</definedName>
    <definedName name="_xlnm.Print_Area" localSheetId="11">M60B!$A$1:$AA$46</definedName>
    <definedName name="_xlnm.Print_Area" localSheetId="12">M70A!$A$1:$AA$44</definedName>
  </definedNames>
  <calcPr calcId="181029"/>
</workbook>
</file>

<file path=xl/calcChain.xml><?xml version="1.0" encoding="utf-8"?>
<calcChain xmlns="http://schemas.openxmlformats.org/spreadsheetml/2006/main">
  <c r="AA6" i="9" l="1"/>
  <c r="G6" i="9" s="1"/>
  <c r="F6" i="9"/>
  <c r="F5" i="2" l="1"/>
  <c r="F6" i="2"/>
  <c r="F18" i="2"/>
  <c r="F19" i="2"/>
  <c r="F26" i="2"/>
  <c r="F7" i="2"/>
  <c r="F23" i="2"/>
  <c r="F8" i="2"/>
  <c r="F9" i="2"/>
  <c r="F21" i="2"/>
  <c r="F10" i="2"/>
  <c r="F11" i="2"/>
  <c r="F24" i="2"/>
  <c r="F12" i="2"/>
  <c r="F13" i="2"/>
  <c r="F16" i="2"/>
  <c r="F22" i="2"/>
  <c r="F27" i="2"/>
  <c r="F14" i="2"/>
  <c r="F25" i="2"/>
  <c r="F17" i="2"/>
  <c r="F20" i="2"/>
  <c r="F15" i="2"/>
  <c r="D71" i="5"/>
  <c r="D100" i="5"/>
  <c r="D103" i="5"/>
  <c r="D104" i="5"/>
  <c r="D30" i="5"/>
  <c r="D31" i="5"/>
  <c r="D29" i="5"/>
  <c r="D26" i="5"/>
  <c r="D27" i="5"/>
  <c r="D21" i="5"/>
  <c r="D22" i="5"/>
  <c r="D23" i="5"/>
  <c r="D24" i="5"/>
  <c r="D25" i="5"/>
  <c r="D19" i="5"/>
  <c r="D20" i="5"/>
  <c r="D18" i="5"/>
  <c r="D16" i="5"/>
  <c r="D17" i="5"/>
  <c r="D14" i="5"/>
  <c r="D15" i="5"/>
  <c r="D6" i="5"/>
  <c r="D7" i="5"/>
  <c r="D8" i="5"/>
  <c r="D9" i="5"/>
  <c r="D10" i="5"/>
  <c r="D11" i="5"/>
  <c r="D12" i="5"/>
  <c r="D13" i="5"/>
  <c r="D5" i="5"/>
  <c r="D6" i="15"/>
  <c r="D7" i="15"/>
  <c r="D8" i="15"/>
  <c r="D9" i="15"/>
  <c r="D10" i="15"/>
  <c r="D11" i="15"/>
  <c r="D5" i="15"/>
  <c r="D13" i="14"/>
  <c r="D14" i="14"/>
  <c r="D15" i="14"/>
  <c r="D9" i="14"/>
  <c r="D10" i="14"/>
  <c r="D11" i="14"/>
  <c r="D12" i="14"/>
  <c r="D8" i="14"/>
  <c r="D6" i="14"/>
  <c r="D7" i="14"/>
  <c r="D5" i="14"/>
  <c r="D30" i="13"/>
  <c r="D31" i="13"/>
  <c r="D28" i="13"/>
  <c r="D29" i="13"/>
  <c r="D25" i="13"/>
  <c r="D26" i="13"/>
  <c r="D27" i="13"/>
  <c r="D24" i="13"/>
  <c r="D22" i="13"/>
  <c r="D23" i="13"/>
  <c r="D18" i="13"/>
  <c r="D19" i="13"/>
  <c r="D20" i="13"/>
  <c r="D21" i="13"/>
  <c r="D17" i="13"/>
  <c r="D15" i="13"/>
  <c r="D16" i="13"/>
  <c r="D12" i="13"/>
  <c r="D13" i="13"/>
  <c r="D14" i="13"/>
  <c r="D8" i="13"/>
  <c r="D9" i="13"/>
  <c r="D10" i="13"/>
  <c r="D11" i="13"/>
  <c r="D6" i="13"/>
  <c r="D7" i="13"/>
  <c r="D5" i="13"/>
  <c r="D47" i="12"/>
  <c r="D31" i="12"/>
  <c r="D32" i="12"/>
  <c r="D29" i="12"/>
  <c r="D30" i="12"/>
  <c r="D25" i="12"/>
  <c r="D26" i="12"/>
  <c r="D27" i="12"/>
  <c r="D28" i="12"/>
  <c r="D23" i="12"/>
  <c r="D24" i="12"/>
  <c r="D19" i="12"/>
  <c r="D20" i="12"/>
  <c r="D21" i="12"/>
  <c r="D22" i="12"/>
  <c r="D16" i="12"/>
  <c r="D17" i="12"/>
  <c r="D18" i="12"/>
  <c r="D9" i="12"/>
  <c r="D10" i="12"/>
  <c r="D11" i="12"/>
  <c r="D12" i="12"/>
  <c r="D13" i="12"/>
  <c r="D14" i="12"/>
  <c r="D15" i="12"/>
  <c r="D6" i="12"/>
  <c r="D8" i="12"/>
  <c r="D5" i="12"/>
  <c r="D37" i="11"/>
  <c r="D35" i="11"/>
  <c r="D36" i="11"/>
  <c r="D34" i="11"/>
  <c r="D32" i="11"/>
  <c r="D33" i="11"/>
  <c r="D29" i="11"/>
  <c r="D30" i="11"/>
  <c r="D31" i="11"/>
  <c r="D27" i="11"/>
  <c r="D28" i="11"/>
  <c r="D26" i="11"/>
  <c r="D17" i="11"/>
  <c r="D24" i="11"/>
  <c r="D25" i="11"/>
  <c r="D20" i="11"/>
  <c r="D21" i="11"/>
  <c r="D22" i="11"/>
  <c r="D23" i="11"/>
  <c r="D18" i="11"/>
  <c r="D19" i="11"/>
  <c r="D13" i="11"/>
  <c r="D14" i="11"/>
  <c r="D15" i="11"/>
  <c r="D16" i="11"/>
  <c r="D6" i="11"/>
  <c r="D7" i="11"/>
  <c r="D9" i="11"/>
  <c r="D10" i="11"/>
  <c r="D11" i="11"/>
  <c r="D12" i="11"/>
  <c r="D5" i="11"/>
  <c r="D5" i="10"/>
  <c r="D51" i="10"/>
  <c r="D52" i="10"/>
  <c r="D33" i="10"/>
  <c r="D27" i="10"/>
  <c r="D28" i="10"/>
  <c r="D29" i="10"/>
  <c r="D26" i="10"/>
  <c r="D25" i="10"/>
  <c r="D21" i="10"/>
  <c r="D22" i="10"/>
  <c r="D23" i="10"/>
  <c r="D24" i="10"/>
  <c r="D17" i="10"/>
  <c r="D18" i="10"/>
  <c r="D19" i="10"/>
  <c r="D20" i="10"/>
  <c r="D14" i="10"/>
  <c r="D15" i="10"/>
  <c r="D16" i="10"/>
  <c r="D12" i="10"/>
  <c r="D13" i="10"/>
  <c r="D7" i="10"/>
  <c r="D8" i="10"/>
  <c r="D9" i="10"/>
  <c r="D10" i="10"/>
  <c r="D11" i="10"/>
  <c r="D6" i="10"/>
  <c r="D70" i="9"/>
  <c r="D93" i="9"/>
  <c r="D94" i="9"/>
  <c r="D63" i="9"/>
  <c r="D64" i="9"/>
  <c r="D65" i="9"/>
  <c r="D61" i="9"/>
  <c r="D62" i="9"/>
  <c r="D59" i="9"/>
  <c r="D60" i="9"/>
  <c r="D57" i="9"/>
  <c r="D58" i="9"/>
  <c r="D56" i="9"/>
  <c r="D54" i="9"/>
  <c r="D53" i="9"/>
  <c r="D49" i="9"/>
  <c r="D50" i="9"/>
  <c r="D51" i="9"/>
  <c r="D52" i="9"/>
  <c r="D47" i="9"/>
  <c r="D48" i="9"/>
  <c r="D44" i="9"/>
  <c r="D45" i="9"/>
  <c r="D46" i="9"/>
  <c r="D38" i="9"/>
  <c r="D39" i="9"/>
  <c r="D40" i="9"/>
  <c r="D41" i="9"/>
  <c r="D42" i="9"/>
  <c r="D43" i="9"/>
  <c r="D31" i="9"/>
  <c r="D32" i="9"/>
  <c r="D33" i="9"/>
  <c r="D34" i="9"/>
  <c r="D35" i="9"/>
  <c r="D36" i="9"/>
  <c r="D37" i="9"/>
  <c r="D25" i="9"/>
  <c r="D26" i="9"/>
  <c r="D27" i="9"/>
  <c r="D28" i="9"/>
  <c r="D29" i="9"/>
  <c r="D30" i="9"/>
  <c r="D19" i="9"/>
  <c r="D20" i="9"/>
  <c r="D21" i="9"/>
  <c r="D22" i="9"/>
  <c r="D23" i="9"/>
  <c r="D24" i="9"/>
  <c r="D10" i="9"/>
  <c r="D11" i="9"/>
  <c r="D12" i="9"/>
  <c r="D14" i="9"/>
  <c r="D15" i="9"/>
  <c r="D16" i="9"/>
  <c r="D17" i="9"/>
  <c r="D18" i="9"/>
  <c r="D7" i="9"/>
  <c r="D6" i="9"/>
  <c r="D8" i="9"/>
  <c r="D9" i="9"/>
  <c r="D5" i="9"/>
  <c r="D61" i="8"/>
  <c r="D62" i="8"/>
  <c r="D63" i="8"/>
  <c r="D58" i="8"/>
  <c r="D59" i="8"/>
  <c r="D60" i="8"/>
  <c r="D57" i="8"/>
  <c r="D54" i="8"/>
  <c r="D55" i="8"/>
  <c r="D56" i="8"/>
  <c r="D53" i="8"/>
  <c r="D50" i="8"/>
  <c r="D51" i="8"/>
  <c r="D52" i="8"/>
  <c r="D48" i="8"/>
  <c r="D49" i="8"/>
  <c r="D45" i="8"/>
  <c r="D46" i="8"/>
  <c r="D47" i="8"/>
  <c r="D42" i="8"/>
  <c r="D43" i="8"/>
  <c r="D44" i="8"/>
  <c r="D37" i="8"/>
  <c r="D38" i="8"/>
  <c r="D39" i="8"/>
  <c r="D40" i="8"/>
  <c r="D41" i="8"/>
  <c r="D36" i="8"/>
  <c r="D31" i="8"/>
  <c r="D32" i="8"/>
  <c r="D33" i="8"/>
  <c r="D35" i="8"/>
  <c r="D27" i="8"/>
  <c r="D28" i="8"/>
  <c r="D29" i="8"/>
  <c r="D30" i="8"/>
  <c r="D23" i="8"/>
  <c r="D24" i="8"/>
  <c r="D25" i="8"/>
  <c r="D26" i="8"/>
  <c r="D17" i="8"/>
  <c r="D18" i="8"/>
  <c r="D19" i="8"/>
  <c r="D20" i="8"/>
  <c r="D21" i="8"/>
  <c r="D22" i="8"/>
  <c r="D15" i="8"/>
  <c r="D16" i="8"/>
  <c r="D6" i="8"/>
  <c r="D7" i="8"/>
  <c r="D8" i="8"/>
  <c r="D9" i="8"/>
  <c r="D10" i="8"/>
  <c r="D11" i="8"/>
  <c r="D12" i="8"/>
  <c r="D13" i="8"/>
  <c r="D14" i="8"/>
  <c r="D5" i="8"/>
  <c r="D166" i="7"/>
  <c r="D185" i="7"/>
  <c r="D77" i="7"/>
  <c r="D85" i="7"/>
  <c r="D76" i="7"/>
  <c r="D73" i="7"/>
  <c r="D74" i="7"/>
  <c r="D75" i="7"/>
  <c r="D72" i="7"/>
  <c r="D70" i="7"/>
  <c r="D71" i="7"/>
  <c r="D69" i="7"/>
  <c r="D68" i="7"/>
  <c r="D66" i="7"/>
  <c r="D67" i="7"/>
  <c r="D62" i="7"/>
  <c r="D63" i="7"/>
  <c r="D65" i="7"/>
  <c r="D59" i="7"/>
  <c r="D60" i="7"/>
  <c r="D61" i="7"/>
  <c r="D57" i="7"/>
  <c r="D58" i="7"/>
  <c r="D51" i="7"/>
  <c r="D52" i="7"/>
  <c r="D53" i="7"/>
  <c r="D54" i="7"/>
  <c r="D55" i="7"/>
  <c r="D56" i="7"/>
  <c r="D46" i="7"/>
  <c r="D47" i="7"/>
  <c r="D48" i="7"/>
  <c r="D49" i="7"/>
  <c r="D50" i="7"/>
  <c r="D43" i="7"/>
  <c r="D44" i="7"/>
  <c r="D45" i="7"/>
  <c r="D39" i="7"/>
  <c r="D40" i="7"/>
  <c r="D41" i="7"/>
  <c r="D42" i="7"/>
  <c r="D36" i="7"/>
  <c r="D37" i="7"/>
  <c r="D38" i="7"/>
  <c r="D33" i="7"/>
  <c r="D34" i="7"/>
  <c r="D35" i="7"/>
  <c r="D28" i="7"/>
  <c r="D30" i="7"/>
  <c r="D31" i="7"/>
  <c r="D32" i="7"/>
  <c r="D24" i="7"/>
  <c r="D25" i="7"/>
  <c r="D26" i="7"/>
  <c r="D27" i="7"/>
  <c r="D20" i="7"/>
  <c r="D21" i="7"/>
  <c r="D22" i="7"/>
  <c r="D23" i="7"/>
  <c r="D17" i="7"/>
  <c r="D18" i="7"/>
  <c r="D19" i="7"/>
  <c r="D12" i="7"/>
  <c r="D13" i="7"/>
  <c r="D14" i="7"/>
  <c r="D15" i="7"/>
  <c r="D16" i="7"/>
  <c r="D9" i="7"/>
  <c r="D10" i="7"/>
  <c r="D11" i="7"/>
  <c r="D6" i="7"/>
  <c r="D7" i="7"/>
  <c r="D8" i="7"/>
  <c r="D5" i="7"/>
  <c r="D208" i="6"/>
  <c r="D230" i="6"/>
  <c r="D150" i="6"/>
  <c r="D171" i="6"/>
  <c r="D198" i="6"/>
  <c r="D75" i="6"/>
  <c r="D73" i="6"/>
  <c r="D74" i="6"/>
  <c r="D72" i="6"/>
  <c r="D71" i="6"/>
  <c r="D69" i="6"/>
  <c r="D70" i="6"/>
  <c r="D67" i="6"/>
  <c r="D68" i="6"/>
  <c r="D66" i="6"/>
  <c r="D65" i="6"/>
  <c r="D64" i="6"/>
  <c r="D63" i="6"/>
  <c r="D60" i="6"/>
  <c r="D61" i="6"/>
  <c r="D62" i="6"/>
  <c r="D59" i="6"/>
  <c r="D58" i="6"/>
  <c r="D57" i="6"/>
  <c r="D55" i="6"/>
  <c r="D53" i="6"/>
  <c r="D54" i="6"/>
  <c r="D51" i="6"/>
  <c r="D52" i="6"/>
  <c r="D47" i="6"/>
  <c r="D48" i="6"/>
  <c r="D49" i="6"/>
  <c r="D50" i="6"/>
  <c r="D45" i="6"/>
  <c r="D46" i="6"/>
  <c r="D40" i="6"/>
  <c r="D41" i="6"/>
  <c r="D42" i="6"/>
  <c r="D43" i="6"/>
  <c r="D44" i="6"/>
  <c r="D36" i="6"/>
  <c r="D37" i="6"/>
  <c r="D38" i="6"/>
  <c r="D39" i="6"/>
  <c r="D35" i="6"/>
  <c r="D32" i="6"/>
  <c r="D33" i="6"/>
  <c r="D34" i="6"/>
  <c r="D29" i="6"/>
  <c r="D30" i="6"/>
  <c r="D31" i="6"/>
  <c r="D26" i="6"/>
  <c r="D27" i="6"/>
  <c r="D28" i="6"/>
  <c r="D24" i="6"/>
  <c r="D25" i="6"/>
  <c r="D23" i="6"/>
  <c r="D22" i="6"/>
  <c r="D19" i="6"/>
  <c r="D20" i="6"/>
  <c r="D21" i="6"/>
  <c r="D16" i="6"/>
  <c r="D17" i="6"/>
  <c r="D18" i="6"/>
  <c r="D12" i="6"/>
  <c r="D14" i="6"/>
  <c r="D15" i="6"/>
  <c r="D6" i="6"/>
  <c r="D7" i="6"/>
  <c r="D8" i="6"/>
  <c r="D9" i="6"/>
  <c r="D10" i="6"/>
  <c r="D11" i="6"/>
  <c r="D5" i="6"/>
  <c r="D6" i="17"/>
  <c r="D7" i="17"/>
  <c r="D8" i="17"/>
  <c r="D9" i="17"/>
  <c r="D5" i="17"/>
  <c r="D21" i="4"/>
  <c r="D22" i="4"/>
  <c r="D23" i="4"/>
  <c r="D27" i="4"/>
  <c r="D20" i="4"/>
  <c r="D17" i="4"/>
  <c r="D18" i="4"/>
  <c r="D19" i="4"/>
  <c r="D15" i="4"/>
  <c r="D16" i="4"/>
  <c r="D12" i="4"/>
  <c r="D13" i="4"/>
  <c r="D14" i="4"/>
  <c r="D10" i="4"/>
  <c r="D11" i="4"/>
  <c r="D6" i="4"/>
  <c r="D7" i="4"/>
  <c r="D9" i="4"/>
  <c r="D5" i="4"/>
  <c r="D16" i="3" l="1"/>
  <c r="D18" i="3"/>
  <c r="D15" i="3"/>
  <c r="D14" i="3"/>
  <c r="D13" i="3"/>
  <c r="D8" i="3"/>
  <c r="D10" i="3"/>
  <c r="D11" i="3"/>
  <c r="D12" i="3"/>
  <c r="D6" i="3"/>
  <c r="D7" i="3"/>
  <c r="D5" i="3"/>
  <c r="F6" i="5" l="1"/>
  <c r="F7" i="5"/>
  <c r="F8" i="5"/>
  <c r="F9" i="5"/>
  <c r="F10" i="5"/>
  <c r="F11" i="5"/>
  <c r="F12" i="5"/>
  <c r="F13" i="5"/>
  <c r="F14" i="5"/>
  <c r="F15" i="5"/>
  <c r="F87" i="5"/>
  <c r="F122" i="5"/>
  <c r="F123" i="5"/>
  <c r="F16" i="5"/>
  <c r="F17" i="5"/>
  <c r="F33" i="5"/>
  <c r="F59" i="5"/>
  <c r="F18" i="5"/>
  <c r="F79" i="5"/>
  <c r="F106" i="5"/>
  <c r="F36" i="5"/>
  <c r="F19" i="5"/>
  <c r="F20" i="5"/>
  <c r="F93" i="5"/>
  <c r="F84" i="5"/>
  <c r="F114" i="5"/>
  <c r="F116" i="5"/>
  <c r="F21" i="5"/>
  <c r="F22" i="5"/>
  <c r="F23" i="5"/>
  <c r="F51" i="5"/>
  <c r="F24" i="5"/>
  <c r="F46" i="5"/>
  <c r="F25" i="5"/>
  <c r="F63" i="5"/>
  <c r="F64" i="5"/>
  <c r="F68" i="5"/>
  <c r="F38" i="5"/>
  <c r="F96" i="5"/>
  <c r="F88" i="5"/>
  <c r="F26" i="5"/>
  <c r="F113" i="5"/>
  <c r="F53" i="5"/>
  <c r="F27" i="5"/>
  <c r="F28" i="5"/>
  <c r="F34" i="5"/>
  <c r="F40" i="5"/>
  <c r="F76" i="5"/>
  <c r="F54" i="5"/>
  <c r="F73" i="5"/>
  <c r="F55" i="5"/>
  <c r="F70" i="5"/>
  <c r="F85" i="5"/>
  <c r="F35" i="5"/>
  <c r="F109" i="5"/>
  <c r="F66" i="5"/>
  <c r="F29" i="5"/>
  <c r="F50" i="5"/>
  <c r="F91" i="5"/>
  <c r="F37" i="5"/>
  <c r="F56" i="5"/>
  <c r="F58" i="5"/>
  <c r="F69" i="5"/>
  <c r="F72" i="5"/>
  <c r="F75" i="5"/>
  <c r="F67" i="5"/>
  <c r="F80" i="5"/>
  <c r="F81" i="5"/>
  <c r="F92" i="5"/>
  <c r="F43" i="5"/>
  <c r="F44" i="5"/>
  <c r="F45" i="5"/>
  <c r="F86" i="5"/>
  <c r="F90" i="5"/>
  <c r="F119" i="5"/>
  <c r="F47" i="5"/>
  <c r="F39" i="5"/>
  <c r="F41" i="5"/>
  <c r="F57" i="5"/>
  <c r="F108" i="5"/>
  <c r="F77" i="5"/>
  <c r="F30" i="5"/>
  <c r="F52" i="5"/>
  <c r="F89" i="5"/>
  <c r="F107" i="5"/>
  <c r="F42" i="5"/>
  <c r="F61" i="5"/>
  <c r="F99" i="5"/>
  <c r="F102" i="5"/>
  <c r="F32" i="5"/>
  <c r="F31" i="5"/>
  <c r="F95" i="5"/>
  <c r="F101" i="5"/>
  <c r="F105" i="5"/>
  <c r="F97" i="5"/>
  <c r="F115" i="5"/>
  <c r="F98" i="5"/>
  <c r="F110" i="5"/>
  <c r="F62" i="5"/>
  <c r="F65" i="5"/>
  <c r="F48" i="5"/>
  <c r="F117" i="5"/>
  <c r="F121" i="5"/>
  <c r="F111" i="5"/>
  <c r="F120" i="5"/>
  <c r="F49" i="5"/>
  <c r="F82" i="5"/>
  <c r="F94" i="5"/>
  <c r="F83" i="5"/>
  <c r="F60" i="5"/>
  <c r="F71" i="5"/>
  <c r="F74" i="5"/>
  <c r="F78" i="5"/>
  <c r="F100" i="5"/>
  <c r="F103" i="5"/>
  <c r="F104" i="5"/>
  <c r="F112" i="5"/>
  <c r="F118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AA188" i="7" l="1"/>
  <c r="AA112" i="7"/>
  <c r="AA121" i="7"/>
  <c r="F188" i="7"/>
  <c r="F112" i="7"/>
  <c r="F121" i="7"/>
  <c r="F64" i="8"/>
  <c r="F65" i="8"/>
  <c r="F66" i="8"/>
  <c r="F7" i="8"/>
  <c r="F56" i="8"/>
  <c r="F28" i="8"/>
  <c r="F146" i="8"/>
  <c r="F41" i="8"/>
  <c r="F19" i="8"/>
  <c r="F46" i="8"/>
  <c r="F67" i="8"/>
  <c r="F43" i="8"/>
  <c r="F68" i="8"/>
  <c r="F69" i="8"/>
  <c r="F147" i="8"/>
  <c r="F70" i="8"/>
  <c r="F71" i="8"/>
  <c r="F61" i="8"/>
  <c r="F72" i="8"/>
  <c r="F73" i="8"/>
  <c r="F74" i="8"/>
  <c r="F75" i="8"/>
  <c r="F76" i="8"/>
  <c r="F16" i="8"/>
  <c r="F77" i="8"/>
  <c r="F78" i="8"/>
  <c r="F79" i="8"/>
  <c r="F80" i="8"/>
  <c r="F20" i="8"/>
  <c r="F81" i="8"/>
  <c r="F148" i="8"/>
  <c r="F82" i="8"/>
  <c r="F83" i="8"/>
  <c r="F84" i="8"/>
  <c r="F85" i="8"/>
  <c r="F149" i="8"/>
  <c r="F32" i="8"/>
  <c r="F86" i="8"/>
  <c r="F87" i="8"/>
  <c r="F53" i="8"/>
  <c r="F88" i="8"/>
  <c r="F26" i="8"/>
  <c r="F89" i="8"/>
  <c r="F90" i="8"/>
  <c r="F5" i="8"/>
  <c r="F29" i="8"/>
  <c r="F17" i="8"/>
  <c r="F35" i="8"/>
  <c r="F91" i="8"/>
  <c r="F92" i="8"/>
  <c r="F6" i="8"/>
  <c r="F93" i="8"/>
  <c r="F94" i="8"/>
  <c r="F95" i="8"/>
  <c r="F96" i="8"/>
  <c r="F150" i="8"/>
  <c r="F21" i="8"/>
  <c r="F97" i="8"/>
  <c r="F60" i="8"/>
  <c r="F9" i="8"/>
  <c r="F59" i="8"/>
  <c r="F31" i="8"/>
  <c r="F151" i="8"/>
  <c r="F98" i="8"/>
  <c r="F152" i="8"/>
  <c r="F30" i="8"/>
  <c r="F99" i="8"/>
  <c r="F153" i="8"/>
  <c r="F100" i="8"/>
  <c r="F101" i="8"/>
  <c r="F102" i="8"/>
  <c r="F57" i="8"/>
  <c r="F103" i="8"/>
  <c r="F104" i="8"/>
  <c r="F105" i="8"/>
  <c r="F42" i="8"/>
  <c r="F106" i="8"/>
  <c r="F107" i="8"/>
  <c r="F44" i="8"/>
  <c r="F108" i="8"/>
  <c r="F36" i="8"/>
  <c r="F109" i="8"/>
  <c r="F110" i="8"/>
  <c r="F154" i="8"/>
  <c r="F111" i="8"/>
  <c r="F112" i="8"/>
  <c r="F113" i="8"/>
  <c r="F155" i="8"/>
  <c r="F22" i="8"/>
  <c r="F24" i="8"/>
  <c r="F33" i="8"/>
  <c r="F156" i="8"/>
  <c r="F23" i="8"/>
  <c r="F18" i="8"/>
  <c r="F157" i="8"/>
  <c r="F114" i="8"/>
  <c r="F37" i="8"/>
  <c r="F115" i="8"/>
  <c r="F116" i="8"/>
  <c r="F10" i="8"/>
  <c r="F45" i="8"/>
  <c r="F13" i="8"/>
  <c r="F50" i="8"/>
  <c r="F52" i="8"/>
  <c r="F117" i="8"/>
  <c r="F158" i="8"/>
  <c r="F63" i="8"/>
  <c r="F62" i="8"/>
  <c r="F11" i="8"/>
  <c r="F118" i="8"/>
  <c r="F119" i="8"/>
  <c r="F120" i="8"/>
  <c r="F121" i="8"/>
  <c r="F122" i="8"/>
  <c r="F123" i="8"/>
  <c r="F159" i="8"/>
  <c r="F124" i="8"/>
  <c r="F125" i="8"/>
  <c r="F55" i="8"/>
  <c r="F160" i="8"/>
  <c r="F47" i="8"/>
  <c r="F126" i="8"/>
  <c r="F127" i="8"/>
  <c r="F8" i="8"/>
  <c r="F161" i="8"/>
  <c r="F39" i="8"/>
  <c r="F51" i="8"/>
  <c r="F25" i="8"/>
  <c r="F162" i="8"/>
  <c r="F128" i="8"/>
  <c r="F129" i="8"/>
  <c r="F58" i="8"/>
  <c r="F130" i="8"/>
  <c r="F48" i="8"/>
  <c r="F15" i="8"/>
  <c r="F145" i="8"/>
  <c r="F131" i="8"/>
  <c r="F163" i="8"/>
  <c r="F132" i="8"/>
  <c r="F12" i="8"/>
  <c r="F164" i="8"/>
  <c r="F133" i="8"/>
  <c r="F14" i="8"/>
  <c r="F34" i="8"/>
  <c r="F165" i="8"/>
  <c r="F134" i="8"/>
  <c r="F135" i="8"/>
  <c r="F40" i="8"/>
  <c r="F166" i="8"/>
  <c r="F136" i="8"/>
  <c r="F137" i="8"/>
  <c r="F138" i="8"/>
  <c r="F49" i="8"/>
  <c r="F139" i="8"/>
  <c r="F140" i="8"/>
  <c r="F167" i="8"/>
  <c r="F27" i="8"/>
  <c r="F168" i="8"/>
  <c r="F38" i="8"/>
  <c r="F169" i="8"/>
  <c r="F170" i="8"/>
  <c r="F141" i="8"/>
  <c r="F142" i="8"/>
  <c r="F143" i="8"/>
  <c r="F171" i="8"/>
  <c r="F144" i="8"/>
  <c r="F172" i="8"/>
  <c r="G172" i="8" s="1"/>
  <c r="F173" i="8"/>
  <c r="G173" i="8" s="1"/>
  <c r="F174" i="8"/>
  <c r="G174" i="8" s="1"/>
  <c r="F175" i="8"/>
  <c r="G175" i="8" s="1"/>
  <c r="F176" i="8"/>
  <c r="G176" i="8" s="1"/>
  <c r="F177" i="8"/>
  <c r="G177" i="8" s="1"/>
  <c r="F178" i="8"/>
  <c r="G178" i="8" s="1"/>
  <c r="F179" i="8"/>
  <c r="G179" i="8" s="1"/>
  <c r="F180" i="8"/>
  <c r="G180" i="8" s="1"/>
  <c r="F181" i="8"/>
  <c r="G181" i="8" s="1"/>
  <c r="F182" i="8"/>
  <c r="G182" i="8" s="1"/>
  <c r="F183" i="8"/>
  <c r="G183" i="8" s="1"/>
  <c r="F184" i="8"/>
  <c r="G184" i="8" s="1"/>
  <c r="F185" i="8"/>
  <c r="G185" i="8" s="1"/>
  <c r="F186" i="8"/>
  <c r="G186" i="8" s="1"/>
  <c r="F187" i="8"/>
  <c r="G187" i="8" s="1"/>
  <c r="F188" i="8"/>
  <c r="G188" i="8" s="1"/>
  <c r="F189" i="8"/>
  <c r="G189" i="8"/>
  <c r="F190" i="8"/>
  <c r="G190" i="8" s="1"/>
  <c r="F191" i="8"/>
  <c r="G191" i="8" s="1"/>
  <c r="F192" i="8"/>
  <c r="AA64" i="8"/>
  <c r="AA65" i="8"/>
  <c r="AA66" i="8"/>
  <c r="G66" i="8" s="1"/>
  <c r="AA7" i="8"/>
  <c r="G7" i="8" s="1"/>
  <c r="AA56" i="8"/>
  <c r="AA28" i="8"/>
  <c r="AA146" i="8"/>
  <c r="G146" i="8" s="1"/>
  <c r="AA41" i="8"/>
  <c r="G41" i="8" s="1"/>
  <c r="AA19" i="8"/>
  <c r="AA46" i="8"/>
  <c r="AA67" i="8"/>
  <c r="G67" i="8" s="1"/>
  <c r="AA43" i="8"/>
  <c r="AA68" i="8"/>
  <c r="G68" i="8" s="1"/>
  <c r="AA69" i="8"/>
  <c r="AA147" i="8"/>
  <c r="G147" i="8" s="1"/>
  <c r="AA70" i="8"/>
  <c r="AA71" i="8"/>
  <c r="G71" i="8" s="1"/>
  <c r="AA61" i="8"/>
  <c r="AA72" i="8"/>
  <c r="G72" i="8" s="1"/>
  <c r="AA73" i="8"/>
  <c r="AA74" i="8"/>
  <c r="G74" i="8" s="1"/>
  <c r="AA75" i="8"/>
  <c r="AA76" i="8"/>
  <c r="G76" i="8" s="1"/>
  <c r="AA16" i="8"/>
  <c r="G16" i="8" s="1"/>
  <c r="AA77" i="8"/>
  <c r="G77" i="8" s="1"/>
  <c r="AA78" i="8"/>
  <c r="AA79" i="8"/>
  <c r="G79" i="8" s="1"/>
  <c r="AA80" i="8"/>
  <c r="AA20" i="8"/>
  <c r="G20" i="8" s="1"/>
  <c r="AA81" i="8"/>
  <c r="AA148" i="8"/>
  <c r="AA82" i="8"/>
  <c r="G82" i="8" s="1"/>
  <c r="AA83" i="8"/>
  <c r="G83" i="8" s="1"/>
  <c r="AA84" i="8"/>
  <c r="AA85" i="8"/>
  <c r="G85" i="8" s="1"/>
  <c r="AA149" i="8"/>
  <c r="G149" i="8" s="1"/>
  <c r="AA32" i="8"/>
  <c r="G32" i="8" s="1"/>
  <c r="AA86" i="8"/>
  <c r="AA87" i="8"/>
  <c r="G87" i="8" s="1"/>
  <c r="AA53" i="8"/>
  <c r="G53" i="8" s="1"/>
  <c r="AA88" i="8"/>
  <c r="AA26" i="8"/>
  <c r="AA89" i="8"/>
  <c r="G89" i="8" s="1"/>
  <c r="AA90" i="8"/>
  <c r="G90" i="8" s="1"/>
  <c r="AA5" i="8"/>
  <c r="G5" i="8" s="1"/>
  <c r="AA29" i="8"/>
  <c r="AA17" i="8"/>
  <c r="G17" i="8" s="1"/>
  <c r="AA35" i="8"/>
  <c r="AA91" i="8"/>
  <c r="G91" i="8" s="1"/>
  <c r="AA92" i="8"/>
  <c r="AA6" i="8"/>
  <c r="G6" i="8" s="1"/>
  <c r="AA93" i="8"/>
  <c r="AA94" i="8"/>
  <c r="G94" i="8" s="1"/>
  <c r="AA95" i="8"/>
  <c r="AA96" i="8"/>
  <c r="AA150" i="8"/>
  <c r="G150" i="8" s="1"/>
  <c r="AA21" i="8"/>
  <c r="G21" i="8" s="1"/>
  <c r="AA97" i="8"/>
  <c r="AA60" i="8"/>
  <c r="G60" i="8" s="1"/>
  <c r="AA9" i="8"/>
  <c r="G9" i="8" s="1"/>
  <c r="AA59" i="8"/>
  <c r="G59" i="8" s="1"/>
  <c r="AA31" i="8"/>
  <c r="AA151" i="8"/>
  <c r="G151" i="8" s="1"/>
  <c r="AA98" i="8"/>
  <c r="G98" i="8" s="1"/>
  <c r="AA152" i="8"/>
  <c r="G152" i="8" s="1"/>
  <c r="AA30" i="8"/>
  <c r="AA99" i="8"/>
  <c r="G99" i="8" s="1"/>
  <c r="AA153" i="8"/>
  <c r="G153" i="8" s="1"/>
  <c r="AA100" i="8"/>
  <c r="G100" i="8" s="1"/>
  <c r="AA101" i="8"/>
  <c r="AA102" i="8"/>
  <c r="G102" i="8" s="1"/>
  <c r="AA57" i="8"/>
  <c r="G57" i="8" s="1"/>
  <c r="AA103" i="8"/>
  <c r="AA104" i="8"/>
  <c r="AA105" i="8"/>
  <c r="G105" i="8" s="1"/>
  <c r="AA42" i="8"/>
  <c r="G42" i="8" s="1"/>
  <c r="AA106" i="8"/>
  <c r="AA107" i="8"/>
  <c r="AA44" i="8"/>
  <c r="G44" i="8" s="1"/>
  <c r="AA108" i="8"/>
  <c r="AA36" i="8"/>
  <c r="G36" i="8" s="1"/>
  <c r="AA109" i="8"/>
  <c r="AA110" i="8"/>
  <c r="G110" i="8" s="1"/>
  <c r="AA154" i="8"/>
  <c r="AA111" i="8"/>
  <c r="G111" i="8" s="1"/>
  <c r="AA112" i="8"/>
  <c r="AA113" i="8"/>
  <c r="G113" i="8" s="1"/>
  <c r="AA155" i="8"/>
  <c r="G155" i="8" s="1"/>
  <c r="AA22" i="8"/>
  <c r="G22" i="8" s="1"/>
  <c r="AA24" i="8"/>
  <c r="AA33" i="8"/>
  <c r="G33" i="8" s="1"/>
  <c r="AA156" i="8"/>
  <c r="G156" i="8" s="1"/>
  <c r="AA23" i="8"/>
  <c r="G23" i="8" s="1"/>
  <c r="AA18" i="8"/>
  <c r="AA157" i="8"/>
  <c r="G157" i="8" s="1"/>
  <c r="AA114" i="8"/>
  <c r="G114" i="8" s="1"/>
  <c r="AA37" i="8"/>
  <c r="G37" i="8" s="1"/>
  <c r="AA115" i="8"/>
  <c r="AA116" i="8"/>
  <c r="G116" i="8" s="1"/>
  <c r="AA10" i="8"/>
  <c r="G10" i="8" s="1"/>
  <c r="AA45" i="8"/>
  <c r="G45" i="8" s="1"/>
  <c r="AA13" i="8"/>
  <c r="AA50" i="8"/>
  <c r="G50" i="8" s="1"/>
  <c r="AA52" i="8"/>
  <c r="G52" i="8" s="1"/>
  <c r="AA117" i="8"/>
  <c r="AA158" i="8"/>
  <c r="AA63" i="8"/>
  <c r="G63" i="8" s="1"/>
  <c r="AA62" i="8"/>
  <c r="G62" i="8" s="1"/>
  <c r="AA11" i="8"/>
  <c r="AA118" i="8"/>
  <c r="AA119" i="8"/>
  <c r="G119" i="8" s="1"/>
  <c r="AA120" i="8"/>
  <c r="AA121" i="8"/>
  <c r="G121" i="8" s="1"/>
  <c r="AA122" i="8"/>
  <c r="AA123" i="8"/>
  <c r="G123" i="8" s="1"/>
  <c r="AA159" i="8"/>
  <c r="AA124" i="8"/>
  <c r="AA125" i="8"/>
  <c r="AA55" i="8"/>
  <c r="G55" i="8" s="1"/>
  <c r="AA160" i="8"/>
  <c r="G160" i="8" s="1"/>
  <c r="AA47" i="8"/>
  <c r="G47" i="8" s="1"/>
  <c r="AA126" i="8"/>
  <c r="AA127" i="8"/>
  <c r="G127" i="8" s="1"/>
  <c r="AA8" i="8"/>
  <c r="G8" i="8" s="1"/>
  <c r="AA161" i="8"/>
  <c r="G161" i="8" s="1"/>
  <c r="AA39" i="8"/>
  <c r="AA51" i="8"/>
  <c r="G51" i="8" s="1"/>
  <c r="AA25" i="8"/>
  <c r="G25" i="8" s="1"/>
  <c r="AA162" i="8"/>
  <c r="G162" i="8" s="1"/>
  <c r="AA128" i="8"/>
  <c r="AA129" i="8"/>
  <c r="G129" i="8" s="1"/>
  <c r="AA58" i="8"/>
  <c r="G58" i="8" s="1"/>
  <c r="AA130" i="8"/>
  <c r="G130" i="8" s="1"/>
  <c r="AA48" i="8"/>
  <c r="AA15" i="8"/>
  <c r="G15" i="8" s="1"/>
  <c r="AA145" i="8"/>
  <c r="G145" i="8" s="1"/>
  <c r="AA131" i="8"/>
  <c r="AA163" i="8"/>
  <c r="AA132" i="8"/>
  <c r="G132" i="8" s="1"/>
  <c r="AA12" i="8"/>
  <c r="G12" i="8" s="1"/>
  <c r="AA164" i="8"/>
  <c r="AA133" i="8"/>
  <c r="AA14" i="8"/>
  <c r="G14" i="8" s="1"/>
  <c r="AA34" i="8"/>
  <c r="AA165" i="8"/>
  <c r="G165" i="8" s="1"/>
  <c r="AA134" i="8"/>
  <c r="AA135" i="8"/>
  <c r="G135" i="8" s="1"/>
  <c r="AA40" i="8"/>
  <c r="G40" i="8" s="1"/>
  <c r="AA166" i="8"/>
  <c r="G166" i="8" s="1"/>
  <c r="AA136" i="8"/>
  <c r="AA137" i="8"/>
  <c r="AA138" i="8"/>
  <c r="G138" i="8" s="1"/>
  <c r="AA49" i="8"/>
  <c r="G49" i="8" s="1"/>
  <c r="AA139" i="8"/>
  <c r="AA140" i="8"/>
  <c r="G140" i="8" s="1"/>
  <c r="AA167" i="8"/>
  <c r="G167" i="8" s="1"/>
  <c r="AA27" i="8"/>
  <c r="G27" i="8" s="1"/>
  <c r="AA168" i="8"/>
  <c r="AA38" i="8"/>
  <c r="G38" i="8" s="1"/>
  <c r="AA169" i="8"/>
  <c r="G169" i="8" s="1"/>
  <c r="AA170" i="8"/>
  <c r="G170" i="8" s="1"/>
  <c r="AA141" i="8"/>
  <c r="G141" i="8" s="1"/>
  <c r="AA142" i="8"/>
  <c r="G142" i="8" s="1"/>
  <c r="AA143" i="8"/>
  <c r="G143" i="8" s="1"/>
  <c r="AA171" i="8"/>
  <c r="AA144" i="8"/>
  <c r="F79" i="7"/>
  <c r="F80" i="7"/>
  <c r="F189" i="7"/>
  <c r="F12" i="7"/>
  <c r="F55" i="7"/>
  <c r="F81" i="7"/>
  <c r="F77" i="7"/>
  <c r="F82" i="7"/>
  <c r="F190" i="7"/>
  <c r="F191" i="7"/>
  <c r="F52" i="7"/>
  <c r="F83" i="7"/>
  <c r="F84" i="7"/>
  <c r="F85" i="7"/>
  <c r="F86" i="7"/>
  <c r="F192" i="7"/>
  <c r="F40" i="7"/>
  <c r="F33" i="7"/>
  <c r="F193" i="7"/>
  <c r="F54" i="7"/>
  <c r="F194" i="7"/>
  <c r="F75" i="7"/>
  <c r="F87" i="7"/>
  <c r="F88" i="7"/>
  <c r="F89" i="7"/>
  <c r="F90" i="7"/>
  <c r="F91" i="7"/>
  <c r="F65" i="7"/>
  <c r="F195" i="7"/>
  <c r="F92" i="7"/>
  <c r="F93" i="7"/>
  <c r="F63" i="7"/>
  <c r="F94" i="7"/>
  <c r="F196" i="7"/>
  <c r="F61" i="7"/>
  <c r="F95" i="7"/>
  <c r="F197" i="7"/>
  <c r="F96" i="7"/>
  <c r="F97" i="7"/>
  <c r="F98" i="7"/>
  <c r="F99" i="7"/>
  <c r="F100" i="7"/>
  <c r="F101" i="7"/>
  <c r="F198" i="7"/>
  <c r="F34" i="7"/>
  <c r="F102" i="7"/>
  <c r="F38" i="7"/>
  <c r="F199" i="7"/>
  <c r="F103" i="7"/>
  <c r="F200" i="7"/>
  <c r="F48" i="7"/>
  <c r="F18" i="7"/>
  <c r="F104" i="7"/>
  <c r="F105" i="7"/>
  <c r="F106" i="7"/>
  <c r="F201" i="7"/>
  <c r="F29" i="7"/>
  <c r="F73" i="7"/>
  <c r="F107" i="7"/>
  <c r="F108" i="7"/>
  <c r="F46" i="7"/>
  <c r="F14" i="7"/>
  <c r="F109" i="7"/>
  <c r="F110" i="7"/>
  <c r="F202" i="7"/>
  <c r="F42" i="7"/>
  <c r="F111" i="7"/>
  <c r="F203" i="7"/>
  <c r="F20" i="7"/>
  <c r="F113" i="7"/>
  <c r="F114" i="7"/>
  <c r="F115" i="7"/>
  <c r="F58" i="7"/>
  <c r="F116" i="7"/>
  <c r="F117" i="7"/>
  <c r="F118" i="7"/>
  <c r="F119" i="7"/>
  <c r="F120" i="7"/>
  <c r="F74" i="7"/>
  <c r="F11" i="7"/>
  <c r="F204" i="7"/>
  <c r="F122" i="7"/>
  <c r="F123" i="7"/>
  <c r="F124" i="7"/>
  <c r="F125" i="7"/>
  <c r="F126" i="7"/>
  <c r="F70" i="7"/>
  <c r="F205" i="7"/>
  <c r="F21" i="7"/>
  <c r="F19" i="7"/>
  <c r="F206" i="7"/>
  <c r="F39" i="7"/>
  <c r="F127" i="7"/>
  <c r="F128" i="7"/>
  <c r="F207" i="7"/>
  <c r="F129" i="7"/>
  <c r="F41" i="7"/>
  <c r="F130" i="7"/>
  <c r="F131" i="7"/>
  <c r="F7" i="7"/>
  <c r="F132" i="7"/>
  <c r="F35" i="7"/>
  <c r="F47" i="7"/>
  <c r="F208" i="7"/>
  <c r="F45" i="7"/>
  <c r="F133" i="7"/>
  <c r="F22" i="7"/>
  <c r="F209" i="7"/>
  <c r="F134" i="7"/>
  <c r="F135" i="7"/>
  <c r="F136" i="7"/>
  <c r="F56" i="7"/>
  <c r="F210" i="7"/>
  <c r="F30" i="7"/>
  <c r="F211" i="7"/>
  <c r="F137" i="7"/>
  <c r="F138" i="7"/>
  <c r="F51" i="7"/>
  <c r="F139" i="7"/>
  <c r="F140" i="7"/>
  <c r="F141" i="7"/>
  <c r="F142" i="7"/>
  <c r="F212" i="7"/>
  <c r="F24" i="7"/>
  <c r="F37" i="7"/>
  <c r="F76" i="7"/>
  <c r="F31" i="7"/>
  <c r="F143" i="7"/>
  <c r="F144" i="7"/>
  <c r="F145" i="7"/>
  <c r="F72" i="7"/>
  <c r="F6" i="7"/>
  <c r="F69" i="7"/>
  <c r="F146" i="7"/>
  <c r="F147" i="7"/>
  <c r="F148" i="7"/>
  <c r="F5" i="7"/>
  <c r="F213" i="7"/>
  <c r="F149" i="7"/>
  <c r="F150" i="7"/>
  <c r="F151" i="7"/>
  <c r="F57" i="7"/>
  <c r="F152" i="7"/>
  <c r="F43" i="7"/>
  <c r="F214" i="7"/>
  <c r="F215" i="7"/>
  <c r="F50" i="7"/>
  <c r="F153" i="7"/>
  <c r="F66" i="7"/>
  <c r="F27" i="7"/>
  <c r="F154" i="7"/>
  <c r="F71" i="7"/>
  <c r="F155" i="7"/>
  <c r="F156" i="7"/>
  <c r="F157" i="7"/>
  <c r="F158" i="7"/>
  <c r="F216" i="7"/>
  <c r="F159" i="7"/>
  <c r="F10" i="7"/>
  <c r="F160" i="7"/>
  <c r="F68" i="7"/>
  <c r="F161" i="7"/>
  <c r="F162" i="7"/>
  <c r="F23" i="7"/>
  <c r="F217" i="7"/>
  <c r="F49" i="7"/>
  <c r="F64" i="7"/>
  <c r="F163" i="7"/>
  <c r="F164" i="7"/>
  <c r="F165" i="7"/>
  <c r="F166" i="7"/>
  <c r="F16" i="7"/>
  <c r="F59" i="7"/>
  <c r="F44" i="7"/>
  <c r="F167" i="7"/>
  <c r="F168" i="7"/>
  <c r="F67" i="7"/>
  <c r="F169" i="7"/>
  <c r="F13" i="7"/>
  <c r="F218" i="7"/>
  <c r="F9" i="7"/>
  <c r="F219" i="7"/>
  <c r="F28" i="7"/>
  <c r="F220" i="7"/>
  <c r="F32" i="7"/>
  <c r="F53" i="7"/>
  <c r="F170" i="7"/>
  <c r="F171" i="7"/>
  <c r="F172" i="7"/>
  <c r="F36" i="7"/>
  <c r="F15" i="7"/>
  <c r="F173" i="7"/>
  <c r="F221" i="7"/>
  <c r="F25" i="7"/>
  <c r="F222" i="7"/>
  <c r="F60" i="7"/>
  <c r="F174" i="7"/>
  <c r="F175" i="7"/>
  <c r="F176" i="7"/>
  <c r="F177" i="7"/>
  <c r="F17" i="7"/>
  <c r="F178" i="7"/>
  <c r="F179" i="7"/>
  <c r="F180" i="7"/>
  <c r="F181" i="7"/>
  <c r="F182" i="7"/>
  <c r="F8" i="7"/>
  <c r="F183" i="7"/>
  <c r="F184" i="7"/>
  <c r="F62" i="7"/>
  <c r="F185" i="7"/>
  <c r="F186" i="7"/>
  <c r="F26" i="7"/>
  <c r="F187" i="7"/>
  <c r="AA96" i="7"/>
  <c r="AA97" i="7"/>
  <c r="AA98" i="7"/>
  <c r="AA99" i="7"/>
  <c r="AA100" i="7"/>
  <c r="AA101" i="7"/>
  <c r="AA198" i="7"/>
  <c r="AA34" i="7"/>
  <c r="G34" i="7" s="1"/>
  <c r="AA102" i="7"/>
  <c r="AA38" i="7"/>
  <c r="G38" i="7" s="1"/>
  <c r="AA199" i="7"/>
  <c r="AA103" i="7"/>
  <c r="G103" i="7" s="1"/>
  <c r="AA200" i="7"/>
  <c r="AA48" i="7"/>
  <c r="AA18" i="7"/>
  <c r="AA104" i="7"/>
  <c r="G104" i="7" s="1"/>
  <c r="AA105" i="7"/>
  <c r="AA106" i="7"/>
  <c r="AA201" i="7"/>
  <c r="AA29" i="7"/>
  <c r="G29" i="7" s="1"/>
  <c r="AA73" i="7"/>
  <c r="AA107" i="7"/>
  <c r="AA108" i="7"/>
  <c r="AA46" i="7"/>
  <c r="G46" i="7" s="1"/>
  <c r="AA14" i="7"/>
  <c r="AA109" i="7"/>
  <c r="AA110" i="7"/>
  <c r="AA202" i="7"/>
  <c r="G202" i="7" s="1"/>
  <c r="AA42" i="7"/>
  <c r="AA111" i="7"/>
  <c r="AA203" i="7"/>
  <c r="AA20" i="7"/>
  <c r="G20" i="7" s="1"/>
  <c r="AA113" i="7"/>
  <c r="AA114" i="7"/>
  <c r="AA115" i="7"/>
  <c r="AA58" i="7"/>
  <c r="G58" i="7" s="1"/>
  <c r="AA116" i="7"/>
  <c r="AA117" i="7"/>
  <c r="AA118" i="7"/>
  <c r="AA119" i="7"/>
  <c r="G119" i="7" s="1"/>
  <c r="AA120" i="7"/>
  <c r="AA74" i="7"/>
  <c r="AA11" i="7"/>
  <c r="AA204" i="7"/>
  <c r="G204" i="7" s="1"/>
  <c r="AA122" i="7"/>
  <c r="AA123" i="7"/>
  <c r="AA124" i="7"/>
  <c r="AA125" i="7"/>
  <c r="G125" i="7" s="1"/>
  <c r="AA126" i="7"/>
  <c r="AA70" i="7"/>
  <c r="AA205" i="7"/>
  <c r="AA21" i="7"/>
  <c r="G21" i="7" s="1"/>
  <c r="AA19" i="7"/>
  <c r="AA206" i="7"/>
  <c r="AA39" i="7"/>
  <c r="AA127" i="7"/>
  <c r="G127" i="7" s="1"/>
  <c r="AA128" i="7"/>
  <c r="AA207" i="7"/>
  <c r="AA129" i="7"/>
  <c r="AA41" i="7"/>
  <c r="G41" i="7" s="1"/>
  <c r="AA130" i="7"/>
  <c r="AA131" i="7"/>
  <c r="AA7" i="7"/>
  <c r="AA132" i="7"/>
  <c r="G132" i="7" s="1"/>
  <c r="AA35" i="7"/>
  <c r="AA47" i="7"/>
  <c r="AA208" i="7"/>
  <c r="AA45" i="7"/>
  <c r="G45" i="7" s="1"/>
  <c r="AA133" i="7"/>
  <c r="AA22" i="7"/>
  <c r="G22" i="7" s="1"/>
  <c r="AA209" i="7"/>
  <c r="AA134" i="7"/>
  <c r="G134" i="7" s="1"/>
  <c r="AA135" i="7"/>
  <c r="AA136" i="7"/>
  <c r="AA56" i="7"/>
  <c r="AA210" i="7"/>
  <c r="G210" i="7" s="1"/>
  <c r="AA30" i="7"/>
  <c r="AA211" i="7"/>
  <c r="AA137" i="7"/>
  <c r="AA138" i="7"/>
  <c r="G138" i="7" s="1"/>
  <c r="AA51" i="7"/>
  <c r="AA139" i="7"/>
  <c r="AA140" i="7"/>
  <c r="AA141" i="7"/>
  <c r="G141" i="7" s="1"/>
  <c r="AA142" i="7"/>
  <c r="AA212" i="7"/>
  <c r="AA24" i="7"/>
  <c r="AA37" i="7"/>
  <c r="G37" i="7" s="1"/>
  <c r="AA76" i="7"/>
  <c r="AA31" i="7"/>
  <c r="AA143" i="7"/>
  <c r="AA144" i="7"/>
  <c r="G144" i="7" s="1"/>
  <c r="AA145" i="7"/>
  <c r="AA72" i="7"/>
  <c r="AA6" i="7"/>
  <c r="AA69" i="7"/>
  <c r="G69" i="7" s="1"/>
  <c r="AA146" i="7"/>
  <c r="AA147" i="7"/>
  <c r="AA148" i="7"/>
  <c r="AA5" i="7"/>
  <c r="G5" i="7" s="1"/>
  <c r="AA213" i="7"/>
  <c r="AA149" i="7"/>
  <c r="AA150" i="7"/>
  <c r="AA151" i="7"/>
  <c r="G151" i="7" s="1"/>
  <c r="AA57" i="7"/>
  <c r="AA152" i="7"/>
  <c r="AA43" i="7"/>
  <c r="AA214" i="7"/>
  <c r="G214" i="7" s="1"/>
  <c r="AA215" i="7"/>
  <c r="AA50" i="7"/>
  <c r="AA153" i="7"/>
  <c r="AA66" i="7"/>
  <c r="G66" i="7" s="1"/>
  <c r="AA27" i="7"/>
  <c r="AA154" i="7"/>
  <c r="AA71" i="7"/>
  <c r="AA155" i="7"/>
  <c r="G155" i="7" s="1"/>
  <c r="AA156" i="7"/>
  <c r="AA157" i="7"/>
  <c r="AA158" i="7"/>
  <c r="AA216" i="7"/>
  <c r="G216" i="7" s="1"/>
  <c r="AA159" i="7"/>
  <c r="AA10" i="7"/>
  <c r="AA160" i="7"/>
  <c r="AA68" i="7"/>
  <c r="G68" i="7" s="1"/>
  <c r="AA161" i="7"/>
  <c r="AA162" i="7"/>
  <c r="AA23" i="7"/>
  <c r="AA217" i="7"/>
  <c r="G217" i="7" s="1"/>
  <c r="AA49" i="7"/>
  <c r="AA64" i="7"/>
  <c r="AA163" i="7"/>
  <c r="AA164" i="7"/>
  <c r="AA165" i="7"/>
  <c r="AA166" i="7"/>
  <c r="AA16" i="7"/>
  <c r="AA59" i="7"/>
  <c r="G59" i="7" s="1"/>
  <c r="AA44" i="7"/>
  <c r="AA167" i="7"/>
  <c r="AA168" i="7"/>
  <c r="AA67" i="7"/>
  <c r="G67" i="7" s="1"/>
  <c r="AA169" i="7"/>
  <c r="AA13" i="7"/>
  <c r="AA218" i="7"/>
  <c r="AA9" i="7"/>
  <c r="G9" i="7" s="1"/>
  <c r="AA219" i="7"/>
  <c r="AA28" i="7"/>
  <c r="AA220" i="7"/>
  <c r="AA32" i="7"/>
  <c r="G32" i="7" s="1"/>
  <c r="AA53" i="7"/>
  <c r="AA170" i="7"/>
  <c r="AA171" i="7"/>
  <c r="AA172" i="7"/>
  <c r="G172" i="7" s="1"/>
  <c r="AA36" i="7"/>
  <c r="AA15" i="7"/>
  <c r="AA173" i="7"/>
  <c r="AA221" i="7"/>
  <c r="G221" i="7" s="1"/>
  <c r="AA25" i="7"/>
  <c r="AA222" i="7"/>
  <c r="AA60" i="7"/>
  <c r="AA174" i="7"/>
  <c r="AA175" i="7"/>
  <c r="AA176" i="7"/>
  <c r="AA177" i="7"/>
  <c r="AA17" i="7"/>
  <c r="AA178" i="7"/>
  <c r="AA179" i="7"/>
  <c r="AA180" i="7"/>
  <c r="AA181" i="7"/>
  <c r="AA182" i="7"/>
  <c r="AA8" i="7"/>
  <c r="AA183" i="7"/>
  <c r="AA184" i="7"/>
  <c r="G184" i="7" s="1"/>
  <c r="AA62" i="7"/>
  <c r="AA185" i="7"/>
  <c r="AA186" i="7"/>
  <c r="AA26" i="7"/>
  <c r="G26" i="7" s="1"/>
  <c r="AA187" i="7"/>
  <c r="AA79" i="7"/>
  <c r="AA80" i="7"/>
  <c r="AA189" i="7"/>
  <c r="AA12" i="7"/>
  <c r="AA55" i="7"/>
  <c r="G55" i="7" s="1"/>
  <c r="AA81" i="7"/>
  <c r="AA77" i="7"/>
  <c r="AA82" i="7"/>
  <c r="AA190" i="7"/>
  <c r="G190" i="7" s="1"/>
  <c r="AA191" i="7"/>
  <c r="AA52" i="7"/>
  <c r="AA83" i="7"/>
  <c r="AA84" i="7"/>
  <c r="G84" i="7" s="1"/>
  <c r="AA85" i="7"/>
  <c r="AA86" i="7"/>
  <c r="AA192" i="7"/>
  <c r="AA40" i="7"/>
  <c r="G40" i="7" s="1"/>
  <c r="AA33" i="7"/>
  <c r="AA193" i="7"/>
  <c r="AA54" i="7"/>
  <c r="AA194" i="7"/>
  <c r="G194" i="7" s="1"/>
  <c r="AA75" i="7"/>
  <c r="AA87" i="7"/>
  <c r="AA88" i="7"/>
  <c r="AA89" i="7"/>
  <c r="G89" i="7" s="1"/>
  <c r="AA90" i="7"/>
  <c r="AA91" i="7"/>
  <c r="AA65" i="7"/>
  <c r="AA195" i="7"/>
  <c r="G195" i="7" s="1"/>
  <c r="AA92" i="7"/>
  <c r="AA93" i="7"/>
  <c r="AA63" i="7"/>
  <c r="AA94" i="7"/>
  <c r="AA196" i="7"/>
  <c r="AA61" i="7"/>
  <c r="AA95" i="7"/>
  <c r="AA197" i="7"/>
  <c r="G197" i="7" s="1"/>
  <c r="F49" i="6"/>
  <c r="F76" i="6"/>
  <c r="F53" i="6"/>
  <c r="F77" i="6"/>
  <c r="F78" i="6"/>
  <c r="F46" i="6"/>
  <c r="F79" i="6"/>
  <c r="F9" i="6"/>
  <c r="F80" i="6"/>
  <c r="F81" i="6"/>
  <c r="F82" i="6"/>
  <c r="F83" i="6"/>
  <c r="F21" i="6"/>
  <c r="F84" i="6"/>
  <c r="F85" i="6"/>
  <c r="F280" i="6"/>
  <c r="F86" i="6"/>
  <c r="F36" i="6"/>
  <c r="F69" i="6"/>
  <c r="F63" i="6"/>
  <c r="F87" i="6"/>
  <c r="F88" i="6"/>
  <c r="F89" i="6"/>
  <c r="F90" i="6"/>
  <c r="F37" i="6"/>
  <c r="F281" i="6"/>
  <c r="F91" i="6"/>
  <c r="F61" i="6"/>
  <c r="F282" i="6"/>
  <c r="F92" i="6"/>
  <c r="F93" i="6"/>
  <c r="F94" i="6"/>
  <c r="F95" i="6"/>
  <c r="F38" i="6"/>
  <c r="F96" i="6"/>
  <c r="F26" i="6"/>
  <c r="F283" i="6"/>
  <c r="F97" i="6"/>
  <c r="F98" i="6"/>
  <c r="F62" i="6"/>
  <c r="F99" i="6"/>
  <c r="F100" i="6"/>
  <c r="F101" i="6"/>
  <c r="F284" i="6"/>
  <c r="F27" i="6"/>
  <c r="F10" i="6"/>
  <c r="F50" i="6"/>
  <c r="F45" i="6"/>
  <c r="F102" i="6"/>
  <c r="F32" i="6"/>
  <c r="F103" i="6"/>
  <c r="F104" i="6"/>
  <c r="F105" i="6"/>
  <c r="F106" i="6"/>
  <c r="F30" i="6"/>
  <c r="F107" i="6"/>
  <c r="F108" i="6"/>
  <c r="F109" i="6"/>
  <c r="F47" i="6"/>
  <c r="F110" i="6"/>
  <c r="F111" i="6"/>
  <c r="F112" i="6"/>
  <c r="F113" i="6"/>
  <c r="F114" i="6"/>
  <c r="F115" i="6"/>
  <c r="F285" i="6"/>
  <c r="F73" i="6"/>
  <c r="F24" i="6"/>
  <c r="F116" i="6"/>
  <c r="F43" i="6"/>
  <c r="F74" i="6"/>
  <c r="F68" i="6"/>
  <c r="F117" i="6"/>
  <c r="F118" i="6"/>
  <c r="F119" i="6"/>
  <c r="F286" i="6"/>
  <c r="F287" i="6"/>
  <c r="F120" i="6"/>
  <c r="F288" i="6"/>
  <c r="F121" i="6"/>
  <c r="F122" i="6"/>
  <c r="F123" i="6"/>
  <c r="F124" i="6"/>
  <c r="F125" i="6"/>
  <c r="F44" i="6"/>
  <c r="F126" i="6"/>
  <c r="F65" i="6"/>
  <c r="F289" i="6"/>
  <c r="F59" i="6"/>
  <c r="F127" i="6"/>
  <c r="F290" i="6"/>
  <c r="F128" i="6"/>
  <c r="F129" i="6"/>
  <c r="F131" i="6"/>
  <c r="F132" i="6"/>
  <c r="F133" i="6"/>
  <c r="F134" i="6"/>
  <c r="F135" i="6"/>
  <c r="F136" i="6"/>
  <c r="F137" i="6"/>
  <c r="F14" i="6"/>
  <c r="F138" i="6"/>
  <c r="F291" i="6"/>
  <c r="F139" i="6"/>
  <c r="F140" i="6"/>
  <c r="F141" i="6"/>
  <c r="F142" i="6"/>
  <c r="F143" i="6"/>
  <c r="F8" i="6"/>
  <c r="F144" i="6"/>
  <c r="F145" i="6"/>
  <c r="F292" i="6"/>
  <c r="F146" i="6"/>
  <c r="F147" i="6"/>
  <c r="F64" i="6"/>
  <c r="F148" i="6"/>
  <c r="F149" i="6"/>
  <c r="F7" i="6"/>
  <c r="F293" i="6"/>
  <c r="F150" i="6"/>
  <c r="F66" i="6"/>
  <c r="F151" i="6"/>
  <c r="F55" i="6"/>
  <c r="F152" i="6"/>
  <c r="F39" i="6"/>
  <c r="F16" i="6"/>
  <c r="F153" i="6"/>
  <c r="F154" i="6"/>
  <c r="F155" i="6"/>
  <c r="F156" i="6"/>
  <c r="F157" i="6"/>
  <c r="F158" i="6"/>
  <c r="F23" i="6"/>
  <c r="F159" i="6"/>
  <c r="F33" i="6"/>
  <c r="F11" i="6"/>
  <c r="F160" i="6"/>
  <c r="F161" i="6"/>
  <c r="F162" i="6"/>
  <c r="F163" i="6"/>
  <c r="F164" i="6"/>
  <c r="F165" i="6"/>
  <c r="F48" i="6"/>
  <c r="F294" i="6"/>
  <c r="F295" i="6"/>
  <c r="F166" i="6"/>
  <c r="F56" i="6"/>
  <c r="F167" i="6"/>
  <c r="F168" i="6"/>
  <c r="F170" i="6"/>
  <c r="F5" i="6"/>
  <c r="F296" i="6"/>
  <c r="F171" i="6"/>
  <c r="F172" i="6"/>
  <c r="F297" i="6"/>
  <c r="F28" i="6"/>
  <c r="F173" i="6"/>
  <c r="F40" i="6"/>
  <c r="F174" i="6"/>
  <c r="F175" i="6"/>
  <c r="F176" i="6"/>
  <c r="F177" i="6"/>
  <c r="F178" i="6"/>
  <c r="F22" i="6"/>
  <c r="F179" i="6"/>
  <c r="F180" i="6"/>
  <c r="F298" i="6"/>
  <c r="F15" i="6"/>
  <c r="F181" i="6"/>
  <c r="F182" i="6"/>
  <c r="F183" i="6"/>
  <c r="F184" i="6"/>
  <c r="F299" i="6"/>
  <c r="F185" i="6"/>
  <c r="F186" i="6"/>
  <c r="F6" i="6"/>
  <c r="F300" i="6"/>
  <c r="F187" i="6"/>
  <c r="F188" i="6"/>
  <c r="F190" i="6"/>
  <c r="F191" i="6"/>
  <c r="F58" i="6"/>
  <c r="F192" i="6"/>
  <c r="F301" i="6"/>
  <c r="F18" i="6"/>
  <c r="F193" i="6"/>
  <c r="F13" i="6"/>
  <c r="F194" i="6"/>
  <c r="F302" i="6"/>
  <c r="F195" i="6"/>
  <c r="F196" i="6"/>
  <c r="F197" i="6"/>
  <c r="F198" i="6"/>
  <c r="F199" i="6"/>
  <c r="F200" i="6"/>
  <c r="F201" i="6"/>
  <c r="F202" i="6"/>
  <c r="F203" i="6"/>
  <c r="F204" i="6"/>
  <c r="F205" i="6"/>
  <c r="F207" i="6"/>
  <c r="F208" i="6"/>
  <c r="F303" i="6"/>
  <c r="F304" i="6"/>
  <c r="F20" i="6"/>
  <c r="F209" i="6"/>
  <c r="F206" i="6"/>
  <c r="F210" i="6"/>
  <c r="F211" i="6"/>
  <c r="F17" i="6"/>
  <c r="F212" i="6"/>
  <c r="F213" i="6"/>
  <c r="F214" i="6"/>
  <c r="F215" i="6"/>
  <c r="F216" i="6"/>
  <c r="F217" i="6"/>
  <c r="F57" i="6"/>
  <c r="F34" i="6"/>
  <c r="F218" i="6"/>
  <c r="F219" i="6"/>
  <c r="F41" i="6"/>
  <c r="F220" i="6"/>
  <c r="F221" i="6"/>
  <c r="F222" i="6"/>
  <c r="F223" i="6"/>
  <c r="F224" i="6"/>
  <c r="F225" i="6"/>
  <c r="F29" i="6"/>
  <c r="F226" i="6"/>
  <c r="F227" i="6"/>
  <c r="F228" i="6"/>
  <c r="F229" i="6"/>
  <c r="F230" i="6"/>
  <c r="F25" i="6"/>
  <c r="F305" i="6"/>
  <c r="F231" i="6"/>
  <c r="F75" i="6"/>
  <c r="F71" i="6"/>
  <c r="F232" i="6"/>
  <c r="F233" i="6"/>
  <c r="F234" i="6"/>
  <c r="F42" i="6"/>
  <c r="F31" i="6"/>
  <c r="F306" i="6"/>
  <c r="F235" i="6"/>
  <c r="F236" i="6"/>
  <c r="F307" i="6"/>
  <c r="F237" i="6"/>
  <c r="F238" i="6"/>
  <c r="F239" i="6"/>
  <c r="F240" i="6"/>
  <c r="F241" i="6"/>
  <c r="F19" i="6"/>
  <c r="F242" i="6"/>
  <c r="F243" i="6"/>
  <c r="F244" i="6"/>
  <c r="F245" i="6"/>
  <c r="F308" i="6"/>
  <c r="F52" i="6"/>
  <c r="F247" i="6"/>
  <c r="F60" i="6"/>
  <c r="F248" i="6"/>
  <c r="F249" i="6"/>
  <c r="F250" i="6"/>
  <c r="F251" i="6"/>
  <c r="F252" i="6"/>
  <c r="F253" i="6"/>
  <c r="F254" i="6"/>
  <c r="F309" i="6"/>
  <c r="F255" i="6"/>
  <c r="F256" i="6"/>
  <c r="F257" i="6"/>
  <c r="F258" i="6"/>
  <c r="F259" i="6"/>
  <c r="F260" i="6"/>
  <c r="F261" i="6"/>
  <c r="F70" i="6"/>
  <c r="F262" i="6"/>
  <c r="F263" i="6"/>
  <c r="F35" i="6"/>
  <c r="F54" i="6"/>
  <c r="F264" i="6"/>
  <c r="F265" i="6"/>
  <c r="F72" i="6"/>
  <c r="F310" i="6"/>
  <c r="F12" i="6"/>
  <c r="F51" i="6"/>
  <c r="F266" i="6"/>
  <c r="F267" i="6"/>
  <c r="F268" i="6"/>
  <c r="F269" i="6"/>
  <c r="F311" i="6"/>
  <c r="F270" i="6"/>
  <c r="F67" i="6"/>
  <c r="F271" i="6"/>
  <c r="F272" i="6"/>
  <c r="F312" i="6"/>
  <c r="F273" i="6"/>
  <c r="F275" i="6"/>
  <c r="F276" i="6"/>
  <c r="F277" i="6"/>
  <c r="F278" i="6"/>
  <c r="F313" i="6"/>
  <c r="F274" i="6"/>
  <c r="F130" i="6"/>
  <c r="F189" i="6"/>
  <c r="F169" i="6"/>
  <c r="F246" i="6"/>
  <c r="F314" i="6"/>
  <c r="F315" i="6"/>
  <c r="F316" i="6"/>
  <c r="AA49" i="6"/>
  <c r="AA76" i="6"/>
  <c r="AA53" i="6"/>
  <c r="AA77" i="6"/>
  <c r="AA78" i="6"/>
  <c r="AA46" i="6"/>
  <c r="AA79" i="6"/>
  <c r="AA9" i="6"/>
  <c r="AA80" i="6"/>
  <c r="AA81" i="6"/>
  <c r="AA82" i="6"/>
  <c r="AA83" i="6"/>
  <c r="AA21" i="6"/>
  <c r="AA84" i="6"/>
  <c r="AA85" i="6"/>
  <c r="AA280" i="6"/>
  <c r="AA86" i="6"/>
  <c r="AA36" i="6"/>
  <c r="AA69" i="6"/>
  <c r="AA63" i="6"/>
  <c r="AA87" i="6"/>
  <c r="AA88" i="6"/>
  <c r="AA89" i="6"/>
  <c r="AA90" i="6"/>
  <c r="AA37" i="6"/>
  <c r="AA281" i="6"/>
  <c r="AA91" i="6"/>
  <c r="AA61" i="6"/>
  <c r="AA282" i="6"/>
  <c r="AA92" i="6"/>
  <c r="AA93" i="6"/>
  <c r="AA94" i="6"/>
  <c r="AA95" i="6"/>
  <c r="AA38" i="6"/>
  <c r="AA96" i="6"/>
  <c r="AA26" i="6"/>
  <c r="AA283" i="6"/>
  <c r="AA97" i="6"/>
  <c r="AA98" i="6"/>
  <c r="AA62" i="6"/>
  <c r="AA99" i="6"/>
  <c r="AA100" i="6"/>
  <c r="AA101" i="6"/>
  <c r="AA284" i="6"/>
  <c r="AA27" i="6"/>
  <c r="AA10" i="6"/>
  <c r="AA50" i="6"/>
  <c r="AA45" i="6"/>
  <c r="AA102" i="6"/>
  <c r="AA32" i="6"/>
  <c r="AA103" i="6"/>
  <c r="AA104" i="6"/>
  <c r="AA105" i="6"/>
  <c r="AA106" i="6"/>
  <c r="AA30" i="6"/>
  <c r="AA107" i="6"/>
  <c r="AA108" i="6"/>
  <c r="AA109" i="6"/>
  <c r="AA47" i="6"/>
  <c r="AA110" i="6"/>
  <c r="AA111" i="6"/>
  <c r="AA112" i="6"/>
  <c r="AA113" i="6"/>
  <c r="AA114" i="6"/>
  <c r="AA115" i="6"/>
  <c r="AA285" i="6"/>
  <c r="AA73" i="6"/>
  <c r="AA24" i="6"/>
  <c r="AA116" i="6"/>
  <c r="AA43" i="6"/>
  <c r="AA74" i="6"/>
  <c r="AA68" i="6"/>
  <c r="AA117" i="6"/>
  <c r="AA118" i="6"/>
  <c r="AA119" i="6"/>
  <c r="G119" i="6" s="1"/>
  <c r="AA286" i="6"/>
  <c r="G286" i="6" s="1"/>
  <c r="AA287" i="6"/>
  <c r="AA120" i="6"/>
  <c r="AA288" i="6"/>
  <c r="AA121" i="6"/>
  <c r="AA122" i="6"/>
  <c r="AA123" i="6"/>
  <c r="AA124" i="6"/>
  <c r="AA125" i="6"/>
  <c r="AA44" i="6"/>
  <c r="AA126" i="6"/>
  <c r="AA65" i="6"/>
  <c r="AA289" i="6"/>
  <c r="G289" i="6" s="1"/>
  <c r="AA59" i="6"/>
  <c r="AA127" i="6"/>
  <c r="AA290" i="6"/>
  <c r="AA128" i="6"/>
  <c r="AA129" i="6"/>
  <c r="AA131" i="6"/>
  <c r="AA132" i="6"/>
  <c r="AA133" i="6"/>
  <c r="AA134" i="6"/>
  <c r="AA135" i="6"/>
  <c r="AA136" i="6"/>
  <c r="AA137" i="6"/>
  <c r="AA14" i="6"/>
  <c r="AA138" i="6"/>
  <c r="AA291" i="6"/>
  <c r="AA139" i="6"/>
  <c r="AA140" i="6"/>
  <c r="AA141" i="6"/>
  <c r="AA142" i="6"/>
  <c r="AA143" i="6"/>
  <c r="AA8" i="6"/>
  <c r="AA144" i="6"/>
  <c r="AA145" i="6"/>
  <c r="AA292" i="6"/>
  <c r="G292" i="6" s="1"/>
  <c r="AA146" i="6"/>
  <c r="AA147" i="6"/>
  <c r="AA64" i="6"/>
  <c r="AA148" i="6"/>
  <c r="AA149" i="6"/>
  <c r="AA7" i="6"/>
  <c r="AA293" i="6"/>
  <c r="AA150" i="6"/>
  <c r="AA66" i="6"/>
  <c r="AA151" i="6"/>
  <c r="AA55" i="6"/>
  <c r="AA152" i="6"/>
  <c r="AA39" i="6"/>
  <c r="AA16" i="6"/>
  <c r="AA153" i="6"/>
  <c r="AA154" i="6"/>
  <c r="AA155" i="6"/>
  <c r="AA156" i="6"/>
  <c r="AA157" i="6"/>
  <c r="AA158" i="6"/>
  <c r="AA23" i="6"/>
  <c r="AA159" i="6"/>
  <c r="AA33" i="6"/>
  <c r="AA11" i="6"/>
  <c r="AA160" i="6"/>
  <c r="AA161" i="6"/>
  <c r="AA162" i="6"/>
  <c r="AA163" i="6"/>
  <c r="AA164" i="6"/>
  <c r="AA165" i="6"/>
  <c r="AA48" i="6"/>
  <c r="AA294" i="6"/>
  <c r="G294" i="6" s="1"/>
  <c r="AA295" i="6"/>
  <c r="AA166" i="6"/>
  <c r="G166" i="6" s="1"/>
  <c r="AA56" i="6"/>
  <c r="AA167" i="6"/>
  <c r="AA168" i="6"/>
  <c r="AA170" i="6"/>
  <c r="AA5" i="6"/>
  <c r="AA296" i="6"/>
  <c r="G296" i="6" s="1"/>
  <c r="AA171" i="6"/>
  <c r="AA172" i="6"/>
  <c r="AA297" i="6"/>
  <c r="AA28" i="6"/>
  <c r="AA173" i="6"/>
  <c r="AA40" i="6"/>
  <c r="G40" i="6" s="1"/>
  <c r="AA174" i="6"/>
  <c r="AA175" i="6"/>
  <c r="AA176" i="6"/>
  <c r="AA177" i="6"/>
  <c r="AA178" i="6"/>
  <c r="AA22" i="6"/>
  <c r="AA179" i="6"/>
  <c r="AA180" i="6"/>
  <c r="AA298" i="6"/>
  <c r="AA15" i="6"/>
  <c r="G15" i="6" s="1"/>
  <c r="AA181" i="6"/>
  <c r="AA182" i="6"/>
  <c r="G182" i="6" s="1"/>
  <c r="AA183" i="6"/>
  <c r="AA184" i="6"/>
  <c r="AA299" i="6"/>
  <c r="AA185" i="6"/>
  <c r="AA186" i="6"/>
  <c r="AA6" i="6"/>
  <c r="AA300" i="6"/>
  <c r="AA187" i="6"/>
  <c r="AA188" i="6"/>
  <c r="AA190" i="6"/>
  <c r="AA191" i="6"/>
  <c r="AA58" i="6"/>
  <c r="G58" i="6" s="1"/>
  <c r="AA192" i="6"/>
  <c r="AA301" i="6"/>
  <c r="G301" i="6" s="1"/>
  <c r="AA18" i="6"/>
  <c r="AA193" i="6"/>
  <c r="AA13" i="6"/>
  <c r="AA194" i="6"/>
  <c r="AA302" i="6"/>
  <c r="AA195" i="6"/>
  <c r="AA196" i="6"/>
  <c r="AA197" i="6"/>
  <c r="AA198" i="6"/>
  <c r="AA199" i="6"/>
  <c r="AA200" i="6"/>
  <c r="AA201" i="6"/>
  <c r="AA202" i="6"/>
  <c r="AA203" i="6"/>
  <c r="AA204" i="6"/>
  <c r="AA205" i="6"/>
  <c r="AA207" i="6"/>
  <c r="AA208" i="6"/>
  <c r="AA303" i="6"/>
  <c r="AA304" i="6"/>
  <c r="AA20" i="6"/>
  <c r="AA209" i="6"/>
  <c r="AA206" i="6"/>
  <c r="AA210" i="6"/>
  <c r="AA211" i="6"/>
  <c r="AA17" i="6"/>
  <c r="AA212" i="6"/>
  <c r="AA213" i="6"/>
  <c r="AA214" i="6"/>
  <c r="AA215" i="6"/>
  <c r="AA216" i="6"/>
  <c r="AA217" i="6"/>
  <c r="AA57" i="6"/>
  <c r="AA34" i="6"/>
  <c r="AA218" i="6"/>
  <c r="AA219" i="6"/>
  <c r="AA41" i="6"/>
  <c r="AA220" i="6"/>
  <c r="AA221" i="6"/>
  <c r="AA222" i="6"/>
  <c r="AA223" i="6"/>
  <c r="AA224" i="6"/>
  <c r="AA225" i="6"/>
  <c r="AA29" i="6"/>
  <c r="AA226" i="6"/>
  <c r="AA227" i="6"/>
  <c r="G227" i="6" s="1"/>
  <c r="AA228" i="6"/>
  <c r="AA229" i="6"/>
  <c r="AA230" i="6"/>
  <c r="AA25" i="6"/>
  <c r="G25" i="6" s="1"/>
  <c r="AA305" i="6"/>
  <c r="AA231" i="6"/>
  <c r="AA75" i="6"/>
  <c r="AA71" i="6"/>
  <c r="G71" i="6" s="1"/>
  <c r="AA232" i="6"/>
  <c r="AA233" i="6"/>
  <c r="AA234" i="6"/>
  <c r="AA42" i="6"/>
  <c r="G42" i="6" s="1"/>
  <c r="AA31" i="6"/>
  <c r="AA306" i="6"/>
  <c r="AA235" i="6"/>
  <c r="AA236" i="6"/>
  <c r="AA307" i="6"/>
  <c r="AA237" i="6"/>
  <c r="AA238" i="6"/>
  <c r="AA239" i="6"/>
  <c r="AA240" i="6"/>
  <c r="AA241" i="6"/>
  <c r="AA19" i="6"/>
  <c r="AA242" i="6"/>
  <c r="AA243" i="6"/>
  <c r="AA244" i="6"/>
  <c r="AA245" i="6"/>
  <c r="AA308" i="6"/>
  <c r="AA52" i="6"/>
  <c r="AA247" i="6"/>
  <c r="AA60" i="6"/>
  <c r="AA248" i="6"/>
  <c r="AA249" i="6"/>
  <c r="AA250" i="6"/>
  <c r="AA251" i="6"/>
  <c r="AA252" i="6"/>
  <c r="AA253" i="6"/>
  <c r="AA254" i="6"/>
  <c r="AA309" i="6"/>
  <c r="AA255" i="6"/>
  <c r="AA256" i="6"/>
  <c r="AA257" i="6"/>
  <c r="AA258" i="6"/>
  <c r="AA259" i="6"/>
  <c r="AA260" i="6"/>
  <c r="AA261" i="6"/>
  <c r="AA70" i="6"/>
  <c r="AA262" i="6"/>
  <c r="AA263" i="6"/>
  <c r="AA35" i="6"/>
  <c r="AA54" i="6"/>
  <c r="AA264" i="6"/>
  <c r="AA265" i="6"/>
  <c r="AA72" i="6"/>
  <c r="AA310" i="6"/>
  <c r="AA12" i="6"/>
  <c r="AA51" i="6"/>
  <c r="AA266" i="6"/>
  <c r="AA267" i="6"/>
  <c r="AA268" i="6"/>
  <c r="AA269" i="6"/>
  <c r="AA311" i="6"/>
  <c r="AA270" i="6"/>
  <c r="AA67" i="6"/>
  <c r="AA271" i="6"/>
  <c r="AA272" i="6"/>
  <c r="AA312" i="6"/>
  <c r="AA273" i="6"/>
  <c r="AA275" i="6"/>
  <c r="AA276" i="6"/>
  <c r="AA277" i="6"/>
  <c r="AA278" i="6"/>
  <c r="AA313" i="6"/>
  <c r="AA274" i="6"/>
  <c r="AA130" i="6"/>
  <c r="AA189" i="6"/>
  <c r="AA169" i="6"/>
  <c r="AA246" i="6"/>
  <c r="AA314" i="6"/>
  <c r="AA315" i="6"/>
  <c r="AA316" i="6"/>
  <c r="F5" i="5"/>
  <c r="AA133" i="5"/>
  <c r="G133" i="5" s="1"/>
  <c r="AA134" i="5"/>
  <c r="G134" i="5" s="1"/>
  <c r="AA44" i="5"/>
  <c r="G44" i="5" s="1"/>
  <c r="AA8" i="5"/>
  <c r="G8" i="5" s="1"/>
  <c r="AA45" i="5"/>
  <c r="G45" i="5" s="1"/>
  <c r="AA27" i="5"/>
  <c r="G27" i="5" s="1"/>
  <c r="AA135" i="5"/>
  <c r="G135" i="5" s="1"/>
  <c r="AA46" i="5"/>
  <c r="G46" i="5" s="1"/>
  <c r="AA47" i="5"/>
  <c r="G47" i="5" s="1"/>
  <c r="AA136" i="5"/>
  <c r="G136" i="5" s="1"/>
  <c r="AA137" i="5"/>
  <c r="G137" i="5" s="1"/>
  <c r="AA48" i="5"/>
  <c r="G48" i="5" s="1"/>
  <c r="AA49" i="5"/>
  <c r="G49" i="5" s="1"/>
  <c r="AA11" i="5"/>
  <c r="G11" i="5" s="1"/>
  <c r="AA138" i="5"/>
  <c r="G138" i="5" s="1"/>
  <c r="AA139" i="5"/>
  <c r="G139" i="5" s="1"/>
  <c r="AA140" i="5"/>
  <c r="G140" i="5" s="1"/>
  <c r="AA50" i="5"/>
  <c r="G50" i="5" s="1"/>
  <c r="AA31" i="5"/>
  <c r="G31" i="5" s="1"/>
  <c r="AA51" i="5"/>
  <c r="G51" i="5" s="1"/>
  <c r="AA141" i="5"/>
  <c r="G141" i="5" s="1"/>
  <c r="AA142" i="5"/>
  <c r="G142" i="5" s="1"/>
  <c r="AA143" i="5"/>
  <c r="G143" i="5" s="1"/>
  <c r="AA52" i="5"/>
  <c r="G52" i="5" s="1"/>
  <c r="AA20" i="5"/>
  <c r="G20" i="5" s="1"/>
  <c r="AA53" i="5"/>
  <c r="G53" i="5" s="1"/>
  <c r="AA144" i="5"/>
  <c r="G144" i="5" s="1"/>
  <c r="AA145" i="5"/>
  <c r="G145" i="5" s="1"/>
  <c r="AA54" i="5"/>
  <c r="G54" i="5" s="1"/>
  <c r="AA146" i="5"/>
  <c r="G146" i="5" s="1"/>
  <c r="AA147" i="5"/>
  <c r="G147" i="5" s="1"/>
  <c r="AA25" i="5"/>
  <c r="G25" i="5" s="1"/>
  <c r="AA55" i="5"/>
  <c r="G55" i="5" s="1"/>
  <c r="AA56" i="5"/>
  <c r="G56" i="5" s="1"/>
  <c r="AA57" i="5"/>
  <c r="G57" i="5" s="1"/>
  <c r="AA58" i="5"/>
  <c r="G58" i="5" s="1"/>
  <c r="AA59" i="5"/>
  <c r="G59" i="5" s="1"/>
  <c r="AA148" i="5"/>
  <c r="G148" i="5" s="1"/>
  <c r="AA60" i="5"/>
  <c r="G60" i="5" s="1"/>
  <c r="AA61" i="5"/>
  <c r="G61" i="5" s="1"/>
  <c r="AA62" i="5"/>
  <c r="G62" i="5" s="1"/>
  <c r="AA24" i="5"/>
  <c r="G24" i="5" s="1"/>
  <c r="AA5" i="5"/>
  <c r="G5" i="5" s="1"/>
  <c r="AA63" i="5"/>
  <c r="G63" i="5" s="1"/>
  <c r="AA64" i="5"/>
  <c r="G64" i="5" s="1"/>
  <c r="AA65" i="5"/>
  <c r="G65" i="5" s="1"/>
  <c r="AA149" i="5"/>
  <c r="G149" i="5" s="1"/>
  <c r="AA66" i="5"/>
  <c r="G66" i="5" s="1"/>
  <c r="AA150" i="5"/>
  <c r="G150" i="5" s="1"/>
  <c r="AA151" i="5"/>
  <c r="G151" i="5" s="1"/>
  <c r="AA67" i="5"/>
  <c r="G67" i="5" s="1"/>
  <c r="AA152" i="5"/>
  <c r="G152" i="5" s="1"/>
  <c r="AA153" i="5"/>
  <c r="G153" i="5" s="1"/>
  <c r="AA68" i="5"/>
  <c r="G68" i="5" s="1"/>
  <c r="AA154" i="5"/>
  <c r="G154" i="5" s="1"/>
  <c r="AA69" i="5"/>
  <c r="G69" i="5" s="1"/>
  <c r="AA70" i="5"/>
  <c r="G70" i="5" s="1"/>
  <c r="AA71" i="5"/>
  <c r="G71" i="5" s="1"/>
  <c r="AA18" i="5"/>
  <c r="G18" i="5" s="1"/>
  <c r="AA14" i="5"/>
  <c r="G14" i="5" s="1"/>
  <c r="AA72" i="5"/>
  <c r="G72" i="5" s="1"/>
  <c r="AA155" i="5"/>
  <c r="G155" i="5" s="1"/>
  <c r="AA73" i="5"/>
  <c r="G73" i="5" s="1"/>
  <c r="AA156" i="5"/>
  <c r="G156" i="5" s="1"/>
  <c r="AA157" i="5"/>
  <c r="G157" i="5" s="1"/>
  <c r="AA74" i="5"/>
  <c r="G74" i="5" s="1"/>
  <c r="AA75" i="5"/>
  <c r="G75" i="5" s="1"/>
  <c r="AA76" i="5"/>
  <c r="G76" i="5" s="1"/>
  <c r="AA77" i="5"/>
  <c r="G77" i="5" s="1"/>
  <c r="AA78" i="5"/>
  <c r="G78" i="5" s="1"/>
  <c r="AA9" i="5"/>
  <c r="AA158" i="5"/>
  <c r="G158" i="5" s="1"/>
  <c r="AA159" i="5"/>
  <c r="G159" i="5" s="1"/>
  <c r="AA160" i="5"/>
  <c r="G160" i="5" s="1"/>
  <c r="AA79" i="5"/>
  <c r="G79" i="5" s="1"/>
  <c r="AA80" i="5"/>
  <c r="G80" i="5" s="1"/>
  <c r="AA81" i="5"/>
  <c r="G81" i="5" s="1"/>
  <c r="AA161" i="5"/>
  <c r="G161" i="5" s="1"/>
  <c r="AA162" i="5"/>
  <c r="G162" i="5" s="1"/>
  <c r="AA82" i="5"/>
  <c r="G82" i="5" s="1"/>
  <c r="AA83" i="5"/>
  <c r="G83" i="5" s="1"/>
  <c r="AA21" i="5"/>
  <c r="G21" i="5" s="1"/>
  <c r="AA84" i="5"/>
  <c r="G84" i="5" s="1"/>
  <c r="AA85" i="5"/>
  <c r="G85" i="5" s="1"/>
  <c r="AA15" i="5"/>
  <c r="G15" i="5" s="1"/>
  <c r="AA26" i="5"/>
  <c r="G26" i="5" s="1"/>
  <c r="AA86" i="5"/>
  <c r="G86" i="5" s="1"/>
  <c r="AA163" i="5"/>
  <c r="G163" i="5" s="1"/>
  <c r="AA164" i="5"/>
  <c r="G164" i="5" s="1"/>
  <c r="AA87" i="5"/>
  <c r="G87" i="5" s="1"/>
  <c r="AA88" i="5"/>
  <c r="G88" i="5" s="1"/>
  <c r="AA165" i="5"/>
  <c r="G165" i="5" s="1"/>
  <c r="AA166" i="5"/>
  <c r="G166" i="5" s="1"/>
  <c r="AA89" i="5"/>
  <c r="G89" i="5" s="1"/>
  <c r="AA90" i="5"/>
  <c r="G90" i="5" s="1"/>
  <c r="AA91" i="5"/>
  <c r="G91" i="5" s="1"/>
  <c r="AA10" i="5"/>
  <c r="G10" i="5" s="1"/>
  <c r="AA167" i="5"/>
  <c r="G167" i="5" s="1"/>
  <c r="AA168" i="5"/>
  <c r="G168" i="5" s="1"/>
  <c r="AA169" i="5"/>
  <c r="G169" i="5" s="1"/>
  <c r="AA12" i="5"/>
  <c r="G12" i="5" s="1"/>
  <c r="AA170" i="5"/>
  <c r="G170" i="5" s="1"/>
  <c r="AA171" i="5"/>
  <c r="G171" i="5" s="1"/>
  <c r="AA172" i="5"/>
  <c r="G172" i="5" s="1"/>
  <c r="AA92" i="5"/>
  <c r="G92" i="5" s="1"/>
  <c r="AA93" i="5"/>
  <c r="G93" i="5" s="1"/>
  <c r="AA173" i="5"/>
  <c r="G173" i="5" s="1"/>
  <c r="AA174" i="5"/>
  <c r="G174" i="5" s="1"/>
  <c r="AA175" i="5"/>
  <c r="G175" i="5" s="1"/>
  <c r="AA94" i="5"/>
  <c r="G94" i="5" s="1"/>
  <c r="AA95" i="5"/>
  <c r="G95" i="5" s="1"/>
  <c r="AA96" i="5"/>
  <c r="G96" i="5" s="1"/>
  <c r="AA97" i="5"/>
  <c r="G97" i="5" s="1"/>
  <c r="AA98" i="5"/>
  <c r="G98" i="5" s="1"/>
  <c r="AA99" i="5"/>
  <c r="G99" i="5" s="1"/>
  <c r="AA23" i="5"/>
  <c r="G23" i="5" s="1"/>
  <c r="AA100" i="5"/>
  <c r="G100" i="5" s="1"/>
  <c r="AA17" i="5"/>
  <c r="G17" i="5" s="1"/>
  <c r="AA101" i="5"/>
  <c r="G101" i="5" s="1"/>
  <c r="AA102" i="5"/>
  <c r="G102" i="5" s="1"/>
  <c r="AA103" i="5"/>
  <c r="G103" i="5" s="1"/>
  <c r="AA104" i="5"/>
  <c r="G104" i="5" s="1"/>
  <c r="AA176" i="5"/>
  <c r="G176" i="5" s="1"/>
  <c r="AA13" i="5"/>
  <c r="G13" i="5" s="1"/>
  <c r="AA177" i="5"/>
  <c r="G177" i="5" s="1"/>
  <c r="AA178" i="5"/>
  <c r="G178" i="5" s="1"/>
  <c r="AA179" i="5"/>
  <c r="G179" i="5" s="1"/>
  <c r="AA180" i="5"/>
  <c r="G180" i="5" s="1"/>
  <c r="AA181" i="5"/>
  <c r="G181" i="5" s="1"/>
  <c r="AA182" i="5"/>
  <c r="G182" i="5" s="1"/>
  <c r="AA105" i="5"/>
  <c r="G105" i="5" s="1"/>
  <c r="AA106" i="5"/>
  <c r="G106" i="5" s="1"/>
  <c r="AA183" i="5"/>
  <c r="G183" i="5" s="1"/>
  <c r="AA184" i="5"/>
  <c r="G184" i="5" s="1"/>
  <c r="AA107" i="5"/>
  <c r="G107" i="5" s="1"/>
  <c r="AA108" i="5"/>
  <c r="G108" i="5" s="1"/>
  <c r="AA109" i="5"/>
  <c r="G109" i="5" s="1"/>
  <c r="AA110" i="5"/>
  <c r="G110" i="5" s="1"/>
  <c r="AA19" i="5"/>
  <c r="G19" i="5" s="1"/>
  <c r="AA111" i="5"/>
  <c r="G111" i="5" s="1"/>
  <c r="AA28" i="5"/>
  <c r="G28" i="5" s="1"/>
  <c r="AA16" i="5"/>
  <c r="G16" i="5" s="1"/>
  <c r="AA185" i="5"/>
  <c r="G185" i="5" s="1"/>
  <c r="AA112" i="5"/>
  <c r="G112" i="5" s="1"/>
  <c r="AA113" i="5"/>
  <c r="G113" i="5" s="1"/>
  <c r="AA186" i="5"/>
  <c r="G186" i="5" s="1"/>
  <c r="AA187" i="5"/>
  <c r="G187" i="5" s="1"/>
  <c r="AA188" i="5"/>
  <c r="G188" i="5" s="1"/>
  <c r="AA114" i="5"/>
  <c r="G114" i="5" s="1"/>
  <c r="AA189" i="5"/>
  <c r="G189" i="5" s="1"/>
  <c r="AA190" i="5"/>
  <c r="G190" i="5" s="1"/>
  <c r="AA115" i="5"/>
  <c r="G115" i="5" s="1"/>
  <c r="AA191" i="5"/>
  <c r="G191" i="5" s="1"/>
  <c r="AA116" i="5"/>
  <c r="G116" i="5" s="1"/>
  <c r="AA117" i="5"/>
  <c r="G117" i="5" s="1"/>
  <c r="AA22" i="5"/>
  <c r="G22" i="5" s="1"/>
  <c r="AA118" i="5"/>
  <c r="G118" i="5" s="1"/>
  <c r="AA119" i="5"/>
  <c r="G119" i="5" s="1"/>
  <c r="AA120" i="5"/>
  <c r="G120" i="5" s="1"/>
  <c r="AA121" i="5"/>
  <c r="G121" i="5" s="1"/>
  <c r="AA122" i="5"/>
  <c r="G122" i="5" s="1"/>
  <c r="AA192" i="5"/>
  <c r="G192" i="5" s="1"/>
  <c r="AA193" i="5"/>
  <c r="G193" i="5" s="1"/>
  <c r="AA29" i="5"/>
  <c r="G29" i="5" s="1"/>
  <c r="AA7" i="5"/>
  <c r="G7" i="5" s="1"/>
  <c r="AA194" i="5"/>
  <c r="G194" i="5" s="1"/>
  <c r="AA123" i="5"/>
  <c r="G123" i="5" s="1"/>
  <c r="AA195" i="5"/>
  <c r="G195" i="5" s="1"/>
  <c r="AA196" i="5"/>
  <c r="G196" i="5" s="1"/>
  <c r="AA197" i="5"/>
  <c r="AA198" i="5"/>
  <c r="AA199" i="5"/>
  <c r="AA33" i="5"/>
  <c r="G33" i="5" s="1"/>
  <c r="AA34" i="5"/>
  <c r="G34" i="5" s="1"/>
  <c r="AA35" i="5"/>
  <c r="G35" i="5" s="1"/>
  <c r="AA124" i="5"/>
  <c r="G124" i="5" s="1"/>
  <c r="AA36" i="5"/>
  <c r="G36" i="5" s="1"/>
  <c r="AA125" i="5"/>
  <c r="G125" i="5" s="1"/>
  <c r="AA126" i="5"/>
  <c r="G126" i="5" s="1"/>
  <c r="AA30" i="5"/>
  <c r="G30" i="5" s="1"/>
  <c r="AA37" i="5"/>
  <c r="G37" i="5" s="1"/>
  <c r="AA127" i="5"/>
  <c r="G127" i="5" s="1"/>
  <c r="AA128" i="5"/>
  <c r="G128" i="5" s="1"/>
  <c r="AA6" i="5"/>
  <c r="G6" i="5" s="1"/>
  <c r="AA129" i="5"/>
  <c r="G129" i="5" s="1"/>
  <c r="AA130" i="5"/>
  <c r="G130" i="5" s="1"/>
  <c r="AA131" i="5"/>
  <c r="G131" i="5" s="1"/>
  <c r="AA38" i="5"/>
  <c r="G38" i="5" s="1"/>
  <c r="AA132" i="5"/>
  <c r="G132" i="5" s="1"/>
  <c r="AA39" i="5"/>
  <c r="G39" i="5" s="1"/>
  <c r="AA40" i="5"/>
  <c r="G40" i="5" s="1"/>
  <c r="AA41" i="5"/>
  <c r="G41" i="5" s="1"/>
  <c r="AA42" i="5"/>
  <c r="G42" i="5" s="1"/>
  <c r="AA43" i="5"/>
  <c r="G43" i="5" s="1"/>
  <c r="F6" i="17"/>
  <c r="G6" i="17"/>
  <c r="F7" i="17"/>
  <c r="F8" i="17"/>
  <c r="G8" i="17"/>
  <c r="F9" i="17"/>
  <c r="F10" i="17"/>
  <c r="G10" i="17"/>
  <c r="F11" i="17"/>
  <c r="F12" i="17"/>
  <c r="G12" i="17"/>
  <c r="F13" i="17"/>
  <c r="F14" i="17"/>
  <c r="G14" i="17"/>
  <c r="F15" i="17"/>
  <c r="F16" i="17"/>
  <c r="G16" i="17"/>
  <c r="F17" i="17"/>
  <c r="F18" i="17"/>
  <c r="G18" i="17"/>
  <c r="F19" i="17"/>
  <c r="F20" i="17"/>
  <c r="G20" i="17"/>
  <c r="F21" i="17"/>
  <c r="F22" i="17"/>
  <c r="G22" i="17"/>
  <c r="F23" i="17"/>
  <c r="F24" i="17"/>
  <c r="G24" i="17"/>
  <c r="F25" i="17"/>
  <c r="F26" i="17"/>
  <c r="G26" i="17"/>
  <c r="F27" i="17"/>
  <c r="F28" i="17"/>
  <c r="G28" i="17"/>
  <c r="F29" i="17"/>
  <c r="F30" i="17"/>
  <c r="G30" i="17"/>
  <c r="F31" i="17"/>
  <c r="F32" i="17"/>
  <c r="G32" i="17"/>
  <c r="F33" i="17"/>
  <c r="F34" i="17"/>
  <c r="G34" i="17"/>
  <c r="F35" i="17"/>
  <c r="F36" i="17"/>
  <c r="G36" i="17"/>
  <c r="F37" i="17"/>
  <c r="F38" i="17"/>
  <c r="G38" i="17"/>
  <c r="F39" i="17"/>
  <c r="F40" i="17"/>
  <c r="G40" i="17"/>
  <c r="F41" i="17"/>
  <c r="F42" i="17"/>
  <c r="G42" i="17"/>
  <c r="F43" i="17"/>
  <c r="F44" i="17"/>
  <c r="G44" i="17"/>
  <c r="F45" i="17"/>
  <c r="AA6" i="17"/>
  <c r="AA7" i="17"/>
  <c r="G7" i="17" s="1"/>
  <c r="AA8" i="17"/>
  <c r="AA9" i="17"/>
  <c r="G9" i="17" s="1"/>
  <c r="AA10" i="17"/>
  <c r="AA11" i="17"/>
  <c r="G11" i="17" s="1"/>
  <c r="AA12" i="17"/>
  <c r="AA13" i="17"/>
  <c r="G13" i="17" s="1"/>
  <c r="AA14" i="17"/>
  <c r="AA15" i="17"/>
  <c r="G15" i="17" s="1"/>
  <c r="AA16" i="17"/>
  <c r="AA17" i="17"/>
  <c r="G17" i="17" s="1"/>
  <c r="AA18" i="17"/>
  <c r="AA19" i="17"/>
  <c r="G19" i="17" s="1"/>
  <c r="AA20" i="17"/>
  <c r="AA21" i="17"/>
  <c r="G21" i="17" s="1"/>
  <c r="AA22" i="17"/>
  <c r="AA23" i="17"/>
  <c r="G23" i="17" s="1"/>
  <c r="AA24" i="17"/>
  <c r="AA25" i="17"/>
  <c r="G25" i="17" s="1"/>
  <c r="AA26" i="17"/>
  <c r="AA27" i="17"/>
  <c r="G27" i="17" s="1"/>
  <c r="AA28" i="17"/>
  <c r="AA29" i="17"/>
  <c r="G29" i="17" s="1"/>
  <c r="AA30" i="17"/>
  <c r="AA31" i="17"/>
  <c r="G31" i="17" s="1"/>
  <c r="AA32" i="17"/>
  <c r="AA33" i="17"/>
  <c r="G33" i="17" s="1"/>
  <c r="AA34" i="17"/>
  <c r="AA35" i="17"/>
  <c r="G35" i="17" s="1"/>
  <c r="AA36" i="17"/>
  <c r="AA37" i="17"/>
  <c r="G37" i="17" s="1"/>
  <c r="AA38" i="17"/>
  <c r="AA39" i="17"/>
  <c r="G39" i="17" s="1"/>
  <c r="AA40" i="17"/>
  <c r="AA41" i="17"/>
  <c r="G41" i="17" s="1"/>
  <c r="AA42" i="17"/>
  <c r="AA43" i="17"/>
  <c r="G43" i="17" s="1"/>
  <c r="AA44" i="17"/>
  <c r="AA45" i="17"/>
  <c r="G45" i="17" s="1"/>
  <c r="F25" i="4"/>
  <c r="F26" i="4"/>
  <c r="F27" i="4"/>
  <c r="F28" i="4"/>
  <c r="F8" i="4"/>
  <c r="F36" i="4"/>
  <c r="F29" i="4"/>
  <c r="F37" i="4"/>
  <c r="F20" i="4"/>
  <c r="F11" i="4"/>
  <c r="F14" i="4"/>
  <c r="F5" i="4"/>
  <c r="F30" i="4"/>
  <c r="F38" i="4"/>
  <c r="F12" i="4"/>
  <c r="F39" i="4"/>
  <c r="F10" i="4"/>
  <c r="F17" i="4"/>
  <c r="F21" i="4"/>
  <c r="F31" i="4"/>
  <c r="F7" i="4"/>
  <c r="F32" i="4"/>
  <c r="F40" i="4"/>
  <c r="F15" i="4"/>
  <c r="F33" i="4"/>
  <c r="F13" i="4"/>
  <c r="F41" i="4"/>
  <c r="F16" i="4"/>
  <c r="F19" i="4"/>
  <c r="F42" i="4"/>
  <c r="F18" i="4"/>
  <c r="F43" i="4"/>
  <c r="F34" i="4"/>
  <c r="F22" i="4"/>
  <c r="F6" i="4"/>
  <c r="F35" i="4"/>
  <c r="F9" i="4"/>
  <c r="F44" i="4"/>
  <c r="F23" i="4"/>
  <c r="F45" i="4"/>
  <c r="AA25" i="4"/>
  <c r="AA26" i="4"/>
  <c r="AA27" i="4"/>
  <c r="AA28" i="4"/>
  <c r="G28" i="4" s="1"/>
  <c r="AA8" i="4"/>
  <c r="G8" i="4" s="1"/>
  <c r="AA36" i="4"/>
  <c r="AA29" i="4"/>
  <c r="G29" i="4" s="1"/>
  <c r="AA37" i="4"/>
  <c r="G37" i="4" s="1"/>
  <c r="AA20" i="4"/>
  <c r="G20" i="4" s="1"/>
  <c r="AA11" i="4"/>
  <c r="AA14" i="4"/>
  <c r="G14" i="4" s="1"/>
  <c r="AA5" i="4"/>
  <c r="G5" i="4" s="1"/>
  <c r="AA30" i="4"/>
  <c r="G30" i="4" s="1"/>
  <c r="AA38" i="4"/>
  <c r="AA12" i="4"/>
  <c r="G12" i="4" s="1"/>
  <c r="AA39" i="4"/>
  <c r="G39" i="4" s="1"/>
  <c r="AA10" i="4"/>
  <c r="G10" i="4" s="1"/>
  <c r="AA17" i="4"/>
  <c r="AA21" i="4"/>
  <c r="G21" i="4" s="1"/>
  <c r="AA31" i="4"/>
  <c r="G31" i="4" s="1"/>
  <c r="AA7" i="4"/>
  <c r="G7" i="4" s="1"/>
  <c r="AA32" i="4"/>
  <c r="AA40" i="4"/>
  <c r="G40" i="4" s="1"/>
  <c r="AA15" i="4"/>
  <c r="G15" i="4" s="1"/>
  <c r="AA33" i="4"/>
  <c r="G33" i="4" s="1"/>
  <c r="AA13" i="4"/>
  <c r="AA41" i="4"/>
  <c r="G41" i="4" s="1"/>
  <c r="AA16" i="4"/>
  <c r="G16" i="4" s="1"/>
  <c r="AA19" i="4"/>
  <c r="G19" i="4" s="1"/>
  <c r="AA42" i="4"/>
  <c r="AA18" i="4"/>
  <c r="G18" i="4" s="1"/>
  <c r="AA43" i="4"/>
  <c r="G43" i="4" s="1"/>
  <c r="AA34" i="4"/>
  <c r="G34" i="4" s="1"/>
  <c r="AA22" i="4"/>
  <c r="AA6" i="4"/>
  <c r="G6" i="4" s="1"/>
  <c r="AA35" i="4"/>
  <c r="G35" i="4" s="1"/>
  <c r="AA9" i="4"/>
  <c r="G9" i="4" s="1"/>
  <c r="AA44" i="4"/>
  <c r="AA23" i="4"/>
  <c r="G23" i="4" s="1"/>
  <c r="AA45" i="4"/>
  <c r="G45" i="4" s="1"/>
  <c r="F9" i="3"/>
  <c r="F17" i="3"/>
  <c r="F18" i="3"/>
  <c r="F12" i="3"/>
  <c r="F13" i="3"/>
  <c r="F5" i="3"/>
  <c r="F34" i="3"/>
  <c r="F15" i="3"/>
  <c r="F19" i="3"/>
  <c r="F20" i="3"/>
  <c r="F21" i="3"/>
  <c r="F7" i="3"/>
  <c r="F10" i="3"/>
  <c r="F22" i="3"/>
  <c r="F23" i="3"/>
  <c r="F24" i="3"/>
  <c r="F25" i="3"/>
  <c r="F26" i="3"/>
  <c r="F6" i="3"/>
  <c r="F35" i="3"/>
  <c r="F36" i="3"/>
  <c r="F27" i="3"/>
  <c r="F37" i="3"/>
  <c r="F8" i="3"/>
  <c r="F38" i="3"/>
  <c r="F28" i="3"/>
  <c r="F29" i="3"/>
  <c r="F30" i="3"/>
  <c r="F31" i="3"/>
  <c r="F32" i="3"/>
  <c r="F11" i="3"/>
  <c r="F14" i="3"/>
  <c r="F33" i="3"/>
  <c r="F39" i="3"/>
  <c r="F40" i="3"/>
  <c r="F41" i="3"/>
  <c r="F42" i="3"/>
  <c r="F43" i="3"/>
  <c r="F44" i="3"/>
  <c r="AA9" i="3"/>
  <c r="AA17" i="3"/>
  <c r="AA18" i="3"/>
  <c r="AA12" i="3"/>
  <c r="G12" i="3" s="1"/>
  <c r="AA13" i="3"/>
  <c r="AA5" i="3"/>
  <c r="G5" i="3" s="1"/>
  <c r="AA34" i="3"/>
  <c r="AA15" i="3"/>
  <c r="G15" i="3" s="1"/>
  <c r="AA19" i="3"/>
  <c r="AA20" i="3"/>
  <c r="AA21" i="3"/>
  <c r="AA7" i="3"/>
  <c r="G7" i="3" s="1"/>
  <c r="AA10" i="3"/>
  <c r="AA22" i="3"/>
  <c r="AA23" i="3"/>
  <c r="AA24" i="3"/>
  <c r="G24" i="3" s="1"/>
  <c r="AA25" i="3"/>
  <c r="AA26" i="3"/>
  <c r="AA6" i="3"/>
  <c r="G6" i="3" s="1"/>
  <c r="AA35" i="3"/>
  <c r="G35" i="3" s="1"/>
  <c r="AA36" i="3"/>
  <c r="AA27" i="3"/>
  <c r="AA37" i="3"/>
  <c r="AA8" i="3"/>
  <c r="G8" i="3" s="1"/>
  <c r="AA38" i="3"/>
  <c r="AA28" i="3"/>
  <c r="AA29" i="3"/>
  <c r="AA30" i="3"/>
  <c r="G30" i="3" s="1"/>
  <c r="AA31" i="3"/>
  <c r="AA32" i="3"/>
  <c r="AA11" i="3"/>
  <c r="AA14" i="3"/>
  <c r="G14" i="3" s="1"/>
  <c r="AA33" i="3"/>
  <c r="AA39" i="3"/>
  <c r="AA40" i="3"/>
  <c r="AA41" i="3"/>
  <c r="G41" i="3" s="1"/>
  <c r="AA42" i="3"/>
  <c r="G42" i="3" s="1"/>
  <c r="AA43" i="3"/>
  <c r="AA44" i="3"/>
  <c r="F28" i="2"/>
  <c r="F29" i="2"/>
  <c r="F30" i="2"/>
  <c r="F31" i="2"/>
  <c r="F32" i="2"/>
  <c r="AA10" i="2"/>
  <c r="G10" i="2" s="1"/>
  <c r="AA6" i="2"/>
  <c r="G6" i="2" s="1"/>
  <c r="AA13" i="2"/>
  <c r="G13" i="2" s="1"/>
  <c r="AA14" i="2"/>
  <c r="G14" i="2" s="1"/>
  <c r="AA15" i="2"/>
  <c r="G15" i="2" s="1"/>
  <c r="AA16" i="2"/>
  <c r="G16" i="2" s="1"/>
  <c r="AA17" i="2"/>
  <c r="G17" i="2" s="1"/>
  <c r="AA18" i="2"/>
  <c r="G18" i="2" s="1"/>
  <c r="AA19" i="2"/>
  <c r="G19" i="2" s="1"/>
  <c r="AA20" i="2"/>
  <c r="G20" i="2" s="1"/>
  <c r="AA21" i="2"/>
  <c r="G21" i="2" s="1"/>
  <c r="AA7" i="2"/>
  <c r="G7" i="2" s="1"/>
  <c r="AA22" i="2"/>
  <c r="G22" i="2" s="1"/>
  <c r="AA9" i="2"/>
  <c r="G9" i="2" s="1"/>
  <c r="AA23" i="2"/>
  <c r="G23" i="2" s="1"/>
  <c r="AA24" i="2"/>
  <c r="G24" i="2" s="1"/>
  <c r="AA25" i="2"/>
  <c r="G25" i="2" s="1"/>
  <c r="AA26" i="2"/>
  <c r="G26" i="2" s="1"/>
  <c r="AA8" i="2"/>
  <c r="G8" i="2" s="1"/>
  <c r="AA5" i="2"/>
  <c r="G5" i="2" s="1"/>
  <c r="AA28" i="2"/>
  <c r="AA11" i="2"/>
  <c r="G11" i="2" s="1"/>
  <c r="AA27" i="2"/>
  <c r="G27" i="2" s="1"/>
  <c r="AA29" i="2"/>
  <c r="AA30" i="2"/>
  <c r="AA31" i="2"/>
  <c r="AA32" i="2"/>
  <c r="F6" i="15"/>
  <c r="F8" i="15"/>
  <c r="F7" i="15"/>
  <c r="F9" i="15"/>
  <c r="F10" i="15"/>
  <c r="F11" i="15"/>
  <c r="F12" i="15"/>
  <c r="F13" i="15"/>
  <c r="F14" i="15"/>
  <c r="F15" i="15"/>
  <c r="F16" i="15"/>
  <c r="F17" i="15"/>
  <c r="AA20" i="14"/>
  <c r="AA23" i="14"/>
  <c r="AA24" i="14"/>
  <c r="AA21" i="14"/>
  <c r="AA27" i="14"/>
  <c r="AA18" i="14"/>
  <c r="AA28" i="14"/>
  <c r="AA5" i="14"/>
  <c r="AA17" i="14"/>
  <c r="AA8" i="14"/>
  <c r="AA9" i="14"/>
  <c r="AA10" i="14"/>
  <c r="AA7" i="14"/>
  <c r="G7" i="14" s="1"/>
  <c r="AA11" i="14"/>
  <c r="AA12" i="14"/>
  <c r="AA16" i="14"/>
  <c r="AA13" i="14"/>
  <c r="G13" i="14" s="1"/>
  <c r="AA14" i="14"/>
  <c r="AA15" i="14"/>
  <c r="AA22" i="14"/>
  <c r="AA26" i="14"/>
  <c r="G26" i="14" s="1"/>
  <c r="AA25" i="14"/>
  <c r="AA19" i="14"/>
  <c r="F5" i="14"/>
  <c r="F17" i="14"/>
  <c r="G17" i="14" s="1"/>
  <c r="F8" i="14"/>
  <c r="G8" i="14" s="1"/>
  <c r="F9" i="14"/>
  <c r="G9" i="14"/>
  <c r="F10" i="14"/>
  <c r="F7" i="14"/>
  <c r="F11" i="14"/>
  <c r="G11" i="14" s="1"/>
  <c r="F12" i="14"/>
  <c r="G12" i="14" s="1"/>
  <c r="F16" i="14"/>
  <c r="F13" i="14"/>
  <c r="F14" i="14"/>
  <c r="G14" i="14" s="1"/>
  <c r="F15" i="14"/>
  <c r="G15" i="14" s="1"/>
  <c r="F22" i="14"/>
  <c r="F26" i="14"/>
  <c r="F25" i="14"/>
  <c r="G25" i="14" s="1"/>
  <c r="F19" i="14"/>
  <c r="G19" i="14" s="1"/>
  <c r="F20" i="14"/>
  <c r="G20" i="14" s="1"/>
  <c r="F23" i="14"/>
  <c r="G23" i="14" s="1"/>
  <c r="F24" i="14"/>
  <c r="F21" i="14"/>
  <c r="F27" i="14"/>
  <c r="G27" i="14" s="1"/>
  <c r="F18" i="14"/>
  <c r="G18" i="14" s="1"/>
  <c r="F28" i="14"/>
  <c r="G28" i="14" s="1"/>
  <c r="F29" i="14"/>
  <c r="G29" i="14"/>
  <c r="F30" i="14"/>
  <c r="G30" i="14" s="1"/>
  <c r="F31" i="14"/>
  <c r="G31" i="14"/>
  <c r="F32" i="14"/>
  <c r="G32" i="14" s="1"/>
  <c r="F33" i="14"/>
  <c r="G33" i="14"/>
  <c r="F34" i="14"/>
  <c r="AA16" i="13"/>
  <c r="AA12" i="13"/>
  <c r="AA52" i="13"/>
  <c r="AA8" i="13"/>
  <c r="G8" i="13" s="1"/>
  <c r="AA32" i="13"/>
  <c r="AA28" i="13"/>
  <c r="AA15" i="13"/>
  <c r="AA33" i="13"/>
  <c r="AA6" i="13"/>
  <c r="G6" i="13" s="1"/>
  <c r="AA53" i="13"/>
  <c r="AA34" i="13"/>
  <c r="AA35" i="13"/>
  <c r="AA54" i="13"/>
  <c r="AA36" i="13"/>
  <c r="AA21" i="13"/>
  <c r="AA37" i="13"/>
  <c r="AA29" i="13"/>
  <c r="AA18" i="13"/>
  <c r="AA38" i="13"/>
  <c r="AA39" i="13"/>
  <c r="AA40" i="13"/>
  <c r="AA26" i="13"/>
  <c r="AA55" i="13"/>
  <c r="AA13" i="13"/>
  <c r="AA19" i="13"/>
  <c r="AA31" i="13"/>
  <c r="AA5" i="13"/>
  <c r="AA41" i="13"/>
  <c r="AA42" i="13"/>
  <c r="AA43" i="13"/>
  <c r="AA24" i="13"/>
  <c r="AA25" i="13"/>
  <c r="AA17" i="13"/>
  <c r="AA44" i="13"/>
  <c r="AA11" i="13"/>
  <c r="AA45" i="13"/>
  <c r="AA10" i="13"/>
  <c r="AA46" i="13"/>
  <c r="AA7" i="13"/>
  <c r="G7" i="13" s="1"/>
  <c r="AA56" i="13"/>
  <c r="AA47" i="13"/>
  <c r="AA9" i="13"/>
  <c r="G9" i="13" s="1"/>
  <c r="AA57" i="13"/>
  <c r="AA48" i="13"/>
  <c r="AA58" i="13"/>
  <c r="G58" i="13" s="1"/>
  <c r="AA14" i="13"/>
  <c r="AA49" i="13"/>
  <c r="AA30" i="13"/>
  <c r="AA22" i="13"/>
  <c r="AA50" i="13"/>
  <c r="AA20" i="13"/>
  <c r="AA59" i="13"/>
  <c r="AA27" i="13"/>
  <c r="AA23" i="13"/>
  <c r="AA51" i="13"/>
  <c r="F6" i="13"/>
  <c r="F7" i="13"/>
  <c r="F8" i="13"/>
  <c r="F10" i="13"/>
  <c r="F11" i="13"/>
  <c r="G11" i="13" s="1"/>
  <c r="F9" i="13"/>
  <c r="F41" i="13"/>
  <c r="F12" i="13"/>
  <c r="F13" i="13"/>
  <c r="F14" i="13"/>
  <c r="F36" i="13"/>
  <c r="F15" i="13"/>
  <c r="G15" i="13" s="1"/>
  <c r="F17" i="13"/>
  <c r="F18" i="13"/>
  <c r="F19" i="13"/>
  <c r="F46" i="13"/>
  <c r="F21" i="13"/>
  <c r="G21" i="13" s="1"/>
  <c r="F40" i="13"/>
  <c r="F22" i="13"/>
  <c r="F35" i="13"/>
  <c r="F23" i="13"/>
  <c r="F42" i="13"/>
  <c r="F25" i="13"/>
  <c r="F27" i="13"/>
  <c r="F51" i="13"/>
  <c r="F48" i="13"/>
  <c r="F28" i="13"/>
  <c r="F29" i="13"/>
  <c r="F20" i="13"/>
  <c r="G20" i="13" s="1"/>
  <c r="F37" i="13"/>
  <c r="F39" i="13"/>
  <c r="F30" i="13"/>
  <c r="F34" i="13"/>
  <c r="F31" i="13"/>
  <c r="F33" i="13"/>
  <c r="F26" i="13"/>
  <c r="F38" i="13"/>
  <c r="F45" i="13"/>
  <c r="F50" i="13"/>
  <c r="F49" i="13"/>
  <c r="F32" i="13"/>
  <c r="F24" i="13"/>
  <c r="G24" i="13" s="1"/>
  <c r="F47" i="13"/>
  <c r="F57" i="13"/>
  <c r="F16" i="13"/>
  <c r="F59" i="13"/>
  <c r="F55" i="13"/>
  <c r="F52" i="13"/>
  <c r="F44" i="13"/>
  <c r="F56" i="13"/>
  <c r="F43" i="13"/>
  <c r="F54" i="13"/>
  <c r="F58" i="13"/>
  <c r="F53" i="13"/>
  <c r="F60" i="13"/>
  <c r="G60" i="13"/>
  <c r="F61" i="13"/>
  <c r="G61" i="13" s="1"/>
  <c r="F62" i="13"/>
  <c r="G62" i="13"/>
  <c r="F63" i="13"/>
  <c r="G63" i="13" s="1"/>
  <c r="F64" i="13"/>
  <c r="F7" i="12"/>
  <c r="F8" i="12"/>
  <c r="F9" i="12"/>
  <c r="F6" i="12"/>
  <c r="F10" i="12"/>
  <c r="F11" i="12"/>
  <c r="F12" i="12"/>
  <c r="F14" i="12"/>
  <c r="F15" i="12"/>
  <c r="F16" i="12"/>
  <c r="F46" i="12"/>
  <c r="F13" i="12"/>
  <c r="F17" i="12"/>
  <c r="F19" i="12"/>
  <c r="F21" i="12"/>
  <c r="F22" i="12"/>
  <c r="F23" i="12"/>
  <c r="F24" i="12"/>
  <c r="F50" i="12"/>
  <c r="F49" i="12"/>
  <c r="F25" i="12"/>
  <c r="F26" i="12"/>
  <c r="F20" i="12"/>
  <c r="F18" i="12"/>
  <c r="F27" i="12"/>
  <c r="F28" i="12"/>
  <c r="F29" i="12"/>
  <c r="F30" i="12"/>
  <c r="F40" i="12"/>
  <c r="F48" i="12"/>
  <c r="F31" i="12"/>
  <c r="F32" i="12"/>
  <c r="F35" i="12"/>
  <c r="F45" i="12"/>
  <c r="F41" i="12"/>
  <c r="F33" i="12"/>
  <c r="F36" i="12"/>
  <c r="F47" i="12"/>
  <c r="F53" i="12"/>
  <c r="F42" i="12"/>
  <c r="F34" i="12"/>
  <c r="F54" i="12"/>
  <c r="F37" i="12"/>
  <c r="F55" i="12"/>
  <c r="F38" i="12"/>
  <c r="F58" i="12"/>
  <c r="F59" i="12"/>
  <c r="F43" i="12"/>
  <c r="F60" i="12"/>
  <c r="F51" i="12"/>
  <c r="F39" i="12"/>
  <c r="F57" i="12"/>
  <c r="F52" i="12"/>
  <c r="F44" i="12"/>
  <c r="F56" i="12"/>
  <c r="F61" i="12"/>
  <c r="F62" i="12"/>
  <c r="F63" i="12"/>
  <c r="F64" i="12"/>
  <c r="F65" i="12"/>
  <c r="F66" i="12"/>
  <c r="F67" i="12"/>
  <c r="F68" i="12"/>
  <c r="AA7" i="12"/>
  <c r="AA8" i="12"/>
  <c r="AA9" i="12"/>
  <c r="AA6" i="12"/>
  <c r="AA10" i="12"/>
  <c r="AA11" i="12"/>
  <c r="G11" i="12" s="1"/>
  <c r="AA12" i="12"/>
  <c r="AA14" i="12"/>
  <c r="AA15" i="12"/>
  <c r="AA16" i="12"/>
  <c r="AA46" i="12"/>
  <c r="AA13" i="12"/>
  <c r="AA17" i="12"/>
  <c r="AA19" i="12"/>
  <c r="AA21" i="12"/>
  <c r="AA22" i="12"/>
  <c r="AA23" i="12"/>
  <c r="AA24" i="12"/>
  <c r="AA50" i="12"/>
  <c r="AA49" i="12"/>
  <c r="AA25" i="12"/>
  <c r="AA26" i="12"/>
  <c r="AA20" i="12"/>
  <c r="AA18" i="12"/>
  <c r="AA27" i="12"/>
  <c r="AA28" i="12"/>
  <c r="AA29" i="12"/>
  <c r="AA30" i="12"/>
  <c r="AA40" i="12"/>
  <c r="AA48" i="12"/>
  <c r="AA31" i="12"/>
  <c r="AA32" i="12"/>
  <c r="AA35" i="12"/>
  <c r="AA45" i="12"/>
  <c r="AA41" i="12"/>
  <c r="AA33" i="12"/>
  <c r="AA36" i="12"/>
  <c r="AA47" i="12"/>
  <c r="AA53" i="12"/>
  <c r="AA42" i="12"/>
  <c r="AA34" i="12"/>
  <c r="AA54" i="12"/>
  <c r="AA37" i="12"/>
  <c r="AA55" i="12"/>
  <c r="AA38" i="12"/>
  <c r="AA58" i="12"/>
  <c r="AA59" i="12"/>
  <c r="AA43" i="12"/>
  <c r="AA60" i="12"/>
  <c r="AA51" i="12"/>
  <c r="AA39" i="12"/>
  <c r="AA57" i="12"/>
  <c r="AA52" i="12"/>
  <c r="AA44" i="12"/>
  <c r="AA56" i="12"/>
  <c r="AA61" i="12"/>
  <c r="AA62" i="12"/>
  <c r="G62" i="12" s="1"/>
  <c r="AA63" i="12"/>
  <c r="AA64" i="12"/>
  <c r="AA65" i="12"/>
  <c r="G65" i="12" s="1"/>
  <c r="AA66" i="12"/>
  <c r="G66" i="12" s="1"/>
  <c r="AA67" i="12"/>
  <c r="AA68" i="12"/>
  <c r="AA6" i="11"/>
  <c r="G6" i="11" s="1"/>
  <c r="AA7" i="11"/>
  <c r="AA8" i="11"/>
  <c r="G8" i="11" s="1"/>
  <c r="AA9" i="11"/>
  <c r="AA11" i="11"/>
  <c r="AA16" i="11"/>
  <c r="AA10" i="11"/>
  <c r="G10" i="11" s="1"/>
  <c r="AA14" i="11"/>
  <c r="G14" i="11" s="1"/>
  <c r="AA15" i="11"/>
  <c r="AA18" i="11"/>
  <c r="AA21" i="11"/>
  <c r="AA12" i="11"/>
  <c r="AA19" i="11"/>
  <c r="AA24" i="11"/>
  <c r="AA23" i="11"/>
  <c r="AA25" i="11"/>
  <c r="AA63" i="11"/>
  <c r="AA22" i="11"/>
  <c r="AA53" i="11"/>
  <c r="AA26" i="11"/>
  <c r="AA77" i="11"/>
  <c r="AA17" i="11"/>
  <c r="AA59" i="11"/>
  <c r="AA39" i="11"/>
  <c r="AA27" i="11"/>
  <c r="AA28" i="11"/>
  <c r="AA29" i="11"/>
  <c r="AA30" i="11"/>
  <c r="AA31" i="11"/>
  <c r="AA32" i="11"/>
  <c r="AA33" i="11"/>
  <c r="AA52" i="11"/>
  <c r="AA34" i="11"/>
  <c r="AA43" i="11"/>
  <c r="AA37" i="11"/>
  <c r="AA49" i="11"/>
  <c r="AA61" i="11"/>
  <c r="AA48" i="11"/>
  <c r="AA75" i="11"/>
  <c r="AA62" i="11"/>
  <c r="AA38" i="11"/>
  <c r="AA56" i="11"/>
  <c r="AA57" i="11"/>
  <c r="AA45" i="11"/>
  <c r="AA70" i="11"/>
  <c r="AA50" i="11"/>
  <c r="AA41" i="11"/>
  <c r="AA69" i="11"/>
  <c r="AA67" i="11"/>
  <c r="AA55" i="11"/>
  <c r="AA42" i="11"/>
  <c r="AA73" i="11"/>
  <c r="AA71" i="11"/>
  <c r="AA47" i="11"/>
  <c r="AA58" i="11"/>
  <c r="AA72" i="11"/>
  <c r="AA40" i="11"/>
  <c r="AA44" i="11"/>
  <c r="AA76" i="11"/>
  <c r="AA65" i="11"/>
  <c r="AA74" i="11"/>
  <c r="AA68" i="11"/>
  <c r="AA35" i="11"/>
  <c r="AA64" i="11"/>
  <c r="AA36" i="11"/>
  <c r="AA51" i="11"/>
  <c r="AA54" i="11"/>
  <c r="AA66" i="11"/>
  <c r="AA60" i="11"/>
  <c r="AA13" i="11"/>
  <c r="AA20" i="11"/>
  <c r="AA46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G98" i="11" s="1"/>
  <c r="AA99" i="11"/>
  <c r="AA100" i="11"/>
  <c r="AA101" i="11"/>
  <c r="AA102" i="11"/>
  <c r="AA103" i="11"/>
  <c r="AA104" i="11"/>
  <c r="AA105" i="11"/>
  <c r="AA106" i="11"/>
  <c r="AA107" i="11"/>
  <c r="AA108" i="11"/>
  <c r="AA109" i="11"/>
  <c r="AA110" i="11"/>
  <c r="F6" i="11"/>
  <c r="F7" i="11"/>
  <c r="G7" i="11"/>
  <c r="F8" i="11"/>
  <c r="F9" i="11"/>
  <c r="F11" i="11"/>
  <c r="G11" i="11"/>
  <c r="F16" i="11"/>
  <c r="G16" i="11" s="1"/>
  <c r="F10" i="11"/>
  <c r="F14" i="11"/>
  <c r="F15" i="11"/>
  <c r="F18" i="11"/>
  <c r="G18" i="11" s="1"/>
  <c r="F21" i="11"/>
  <c r="F12" i="11"/>
  <c r="F19" i="11"/>
  <c r="F24" i="11"/>
  <c r="G24" i="11" s="1"/>
  <c r="F23" i="11"/>
  <c r="F25" i="11"/>
  <c r="F63" i="11"/>
  <c r="F22" i="11"/>
  <c r="G22" i="11" s="1"/>
  <c r="F53" i="11"/>
  <c r="F26" i="11"/>
  <c r="F77" i="11"/>
  <c r="F17" i="11"/>
  <c r="G17" i="11" s="1"/>
  <c r="F59" i="11"/>
  <c r="F39" i="11"/>
  <c r="F27" i="11"/>
  <c r="F28" i="11"/>
  <c r="G28" i="11" s="1"/>
  <c r="F29" i="11"/>
  <c r="F30" i="11"/>
  <c r="F31" i="11"/>
  <c r="F32" i="11"/>
  <c r="G32" i="11" s="1"/>
  <c r="F33" i="11"/>
  <c r="F52" i="11"/>
  <c r="F34" i="11"/>
  <c r="F43" i="11"/>
  <c r="G43" i="11" s="1"/>
  <c r="F37" i="11"/>
  <c r="F49" i="11"/>
  <c r="F61" i="11"/>
  <c r="F48" i="11"/>
  <c r="G48" i="11" s="1"/>
  <c r="F75" i="11"/>
  <c r="F62" i="11"/>
  <c r="F38" i="11"/>
  <c r="F56" i="11"/>
  <c r="G56" i="11" s="1"/>
  <c r="F57" i="11"/>
  <c r="F45" i="11"/>
  <c r="F70" i="11"/>
  <c r="F50" i="11"/>
  <c r="G50" i="11" s="1"/>
  <c r="F41" i="11"/>
  <c r="F69" i="11"/>
  <c r="F67" i="11"/>
  <c r="F55" i="11"/>
  <c r="F42" i="11"/>
  <c r="F73" i="11"/>
  <c r="F71" i="11"/>
  <c r="F47" i="11"/>
  <c r="G47" i="11" s="1"/>
  <c r="F58" i="11"/>
  <c r="F72" i="11"/>
  <c r="F40" i="11"/>
  <c r="F44" i="11"/>
  <c r="G44" i="11" s="1"/>
  <c r="F76" i="11"/>
  <c r="F65" i="11"/>
  <c r="F74" i="11"/>
  <c r="F68" i="11"/>
  <c r="G68" i="11" s="1"/>
  <c r="F35" i="11"/>
  <c r="F64" i="11"/>
  <c r="F36" i="11"/>
  <c r="F51" i="11"/>
  <c r="G51" i="11" s="1"/>
  <c r="F54" i="11"/>
  <c r="F66" i="11"/>
  <c r="F60" i="11"/>
  <c r="F13" i="11"/>
  <c r="F20" i="11"/>
  <c r="F46" i="11"/>
  <c r="F78" i="11"/>
  <c r="F79" i="11"/>
  <c r="G79" i="11" s="1"/>
  <c r="F80" i="11"/>
  <c r="F81" i="11"/>
  <c r="F82" i="11"/>
  <c r="F83" i="11"/>
  <c r="G83" i="11" s="1"/>
  <c r="F84" i="11"/>
  <c r="F85" i="11"/>
  <c r="F86" i="11"/>
  <c r="F87" i="11"/>
  <c r="G87" i="11" s="1"/>
  <c r="F88" i="11"/>
  <c r="F89" i="11"/>
  <c r="F90" i="11"/>
  <c r="F91" i="11"/>
  <c r="G91" i="11" s="1"/>
  <c r="F92" i="11"/>
  <c r="F93" i="11"/>
  <c r="F94" i="11"/>
  <c r="F95" i="11"/>
  <c r="G95" i="11" s="1"/>
  <c r="F96" i="11"/>
  <c r="F97" i="11"/>
  <c r="F98" i="11"/>
  <c r="F99" i="11"/>
  <c r="G99" i="11" s="1"/>
  <c r="F100" i="11"/>
  <c r="G100" i="11" s="1"/>
  <c r="F101" i="11"/>
  <c r="F102" i="11"/>
  <c r="F103" i="11"/>
  <c r="G103" i="11" s="1"/>
  <c r="F104" i="11"/>
  <c r="G104" i="11" s="1"/>
  <c r="F105" i="11"/>
  <c r="F106" i="11"/>
  <c r="F107" i="11"/>
  <c r="G107" i="11" s="1"/>
  <c r="F108" i="11"/>
  <c r="G108" i="11" s="1"/>
  <c r="F109" i="11"/>
  <c r="F110" i="11"/>
  <c r="AA7" i="10"/>
  <c r="AA6" i="10"/>
  <c r="AA8" i="10"/>
  <c r="G8" i="10" s="1"/>
  <c r="AA10" i="10"/>
  <c r="AA12" i="10"/>
  <c r="AA13" i="10"/>
  <c r="AA11" i="10"/>
  <c r="G11" i="10" s="1"/>
  <c r="AA9" i="10"/>
  <c r="G9" i="10" s="1"/>
  <c r="AA16" i="10"/>
  <c r="AA39" i="10"/>
  <c r="AA19" i="10"/>
  <c r="G19" i="10" s="1"/>
  <c r="AA20" i="10"/>
  <c r="AA21" i="10"/>
  <c r="AA22" i="10"/>
  <c r="AA23" i="10"/>
  <c r="G23" i="10" s="1"/>
  <c r="AA24" i="10"/>
  <c r="AA66" i="10"/>
  <c r="AA25" i="10"/>
  <c r="AA26" i="10"/>
  <c r="AA70" i="10"/>
  <c r="AA69" i="10"/>
  <c r="AA27" i="10"/>
  <c r="AA28" i="10"/>
  <c r="AA29" i="10"/>
  <c r="AA44" i="10"/>
  <c r="AA33" i="10"/>
  <c r="AA48" i="10"/>
  <c r="G48" i="10" s="1"/>
  <c r="AA49" i="10"/>
  <c r="AA51" i="10"/>
  <c r="AA52" i="10"/>
  <c r="AA53" i="10"/>
  <c r="G53" i="10" s="1"/>
  <c r="AA54" i="10"/>
  <c r="AA56" i="10"/>
  <c r="AA65" i="10"/>
  <c r="AA42" i="10"/>
  <c r="G42" i="10" s="1"/>
  <c r="AA41" i="10"/>
  <c r="AA50" i="10"/>
  <c r="AA43" i="10"/>
  <c r="AA47" i="10"/>
  <c r="AA34" i="10"/>
  <c r="AA35" i="10"/>
  <c r="AA31" i="10"/>
  <c r="AA37" i="10"/>
  <c r="AA57" i="10"/>
  <c r="G57" i="10" s="1"/>
  <c r="AA60" i="10"/>
  <c r="AA32" i="10"/>
  <c r="AA46" i="10"/>
  <c r="AA62" i="10"/>
  <c r="AA45" i="10"/>
  <c r="AA36" i="10"/>
  <c r="AA61" i="10"/>
  <c r="AA63" i="10"/>
  <c r="AA58" i="10"/>
  <c r="AA64" i="10"/>
  <c r="AA68" i="10"/>
  <c r="AA38" i="10"/>
  <c r="AA55" i="10"/>
  <c r="AA67" i="10"/>
  <c r="AA59" i="10"/>
  <c r="AA18" i="10"/>
  <c r="AA14" i="10"/>
  <c r="AA30" i="10"/>
  <c r="AA15" i="10"/>
  <c r="AA40" i="10"/>
  <c r="AA17" i="10"/>
  <c r="AA71" i="10"/>
  <c r="AA72" i="10"/>
  <c r="G72" i="10" s="1"/>
  <c r="AA73" i="10"/>
  <c r="AA74" i="10"/>
  <c r="AA75" i="10"/>
  <c r="AA76" i="10"/>
  <c r="G76" i="10" s="1"/>
  <c r="AA77" i="10"/>
  <c r="F7" i="10"/>
  <c r="G7" i="10" s="1"/>
  <c r="F6" i="10"/>
  <c r="G6" i="10"/>
  <c r="F8" i="10"/>
  <c r="F10" i="10"/>
  <c r="F12" i="10"/>
  <c r="G12" i="10"/>
  <c r="F13" i="10"/>
  <c r="F11" i="10"/>
  <c r="F9" i="10"/>
  <c r="F16" i="10"/>
  <c r="G16" i="10" s="1"/>
  <c r="F39" i="10"/>
  <c r="F19" i="10"/>
  <c r="F20" i="10"/>
  <c r="F21" i="10"/>
  <c r="G21" i="10" s="1"/>
  <c r="F22" i="10"/>
  <c r="F23" i="10"/>
  <c r="F24" i="10"/>
  <c r="F66" i="10"/>
  <c r="G66" i="10" s="1"/>
  <c r="F25" i="10"/>
  <c r="G25" i="10" s="1"/>
  <c r="F26" i="10"/>
  <c r="F70" i="10"/>
  <c r="F69" i="10"/>
  <c r="G69" i="10" s="1"/>
  <c r="F27" i="10"/>
  <c r="G27" i="10" s="1"/>
  <c r="F28" i="10"/>
  <c r="F29" i="10"/>
  <c r="F44" i="10"/>
  <c r="F33" i="10"/>
  <c r="G33" i="10" s="1"/>
  <c r="F48" i="10"/>
  <c r="F49" i="10"/>
  <c r="F51" i="10"/>
  <c r="G51" i="10" s="1"/>
  <c r="F52" i="10"/>
  <c r="G52" i="10" s="1"/>
  <c r="F53" i="10"/>
  <c r="F54" i="10"/>
  <c r="F56" i="10"/>
  <c r="G56" i="10" s="1"/>
  <c r="F65" i="10"/>
  <c r="G65" i="10" s="1"/>
  <c r="F42" i="10"/>
  <c r="F41" i="10"/>
  <c r="F50" i="10"/>
  <c r="G50" i="10" s="1"/>
  <c r="F43" i="10"/>
  <c r="G43" i="10" s="1"/>
  <c r="F47" i="10"/>
  <c r="F34" i="10"/>
  <c r="F35" i="10"/>
  <c r="G35" i="10" s="1"/>
  <c r="F31" i="10"/>
  <c r="F37" i="10"/>
  <c r="F57" i="10"/>
  <c r="F60" i="10"/>
  <c r="G60" i="10" s="1"/>
  <c r="F32" i="10"/>
  <c r="F46" i="10"/>
  <c r="F62" i="10"/>
  <c r="F45" i="10"/>
  <c r="F36" i="10"/>
  <c r="F61" i="10"/>
  <c r="F63" i="10"/>
  <c r="F58" i="10"/>
  <c r="G58" i="10" s="1"/>
  <c r="F64" i="10"/>
  <c r="F68" i="10"/>
  <c r="F38" i="10"/>
  <c r="F55" i="10"/>
  <c r="G55" i="10" s="1"/>
  <c r="F67" i="10"/>
  <c r="F59" i="10"/>
  <c r="F18" i="10"/>
  <c r="F14" i="10"/>
  <c r="F30" i="10"/>
  <c r="F15" i="10"/>
  <c r="F40" i="10"/>
  <c r="F17" i="10"/>
  <c r="F71" i="10"/>
  <c r="F72" i="10"/>
  <c r="F73" i="10"/>
  <c r="G73" i="10" s="1"/>
  <c r="F74" i="10"/>
  <c r="G74" i="10" s="1"/>
  <c r="F75" i="10"/>
  <c r="G75" i="10"/>
  <c r="F76" i="10"/>
  <c r="F77" i="10"/>
  <c r="G77" i="10"/>
  <c r="AA18" i="9"/>
  <c r="AA67" i="9"/>
  <c r="AA68" i="9"/>
  <c r="AA15" i="9"/>
  <c r="G15" i="9" s="1"/>
  <c r="AA109" i="9"/>
  <c r="AA90" i="9"/>
  <c r="AA69" i="9"/>
  <c r="AA53" i="9"/>
  <c r="AA48" i="9"/>
  <c r="AA13" i="9"/>
  <c r="G13" i="9" s="1"/>
  <c r="AA77" i="9"/>
  <c r="AA72" i="9"/>
  <c r="AA101" i="9"/>
  <c r="AA70" i="9"/>
  <c r="AA25" i="9"/>
  <c r="AA58" i="9"/>
  <c r="AA71" i="9"/>
  <c r="AA43" i="9"/>
  <c r="AA44" i="9"/>
  <c r="AA28" i="9"/>
  <c r="AA26" i="9"/>
  <c r="AA23" i="9"/>
  <c r="AA73" i="9"/>
  <c r="AA57" i="9"/>
  <c r="AA74" i="9"/>
  <c r="AA75" i="9"/>
  <c r="AA76" i="9"/>
  <c r="AA60" i="9"/>
  <c r="AA31" i="9"/>
  <c r="AA62" i="9"/>
  <c r="AA78" i="9"/>
  <c r="AA79" i="9"/>
  <c r="AA50" i="9"/>
  <c r="AA80" i="9"/>
  <c r="AA22" i="9"/>
  <c r="AA61" i="9"/>
  <c r="AA81" i="9"/>
  <c r="AA32" i="9"/>
  <c r="AA54" i="9"/>
  <c r="AA38" i="9"/>
  <c r="AA105" i="9"/>
  <c r="AA29" i="9"/>
  <c r="AA82" i="9"/>
  <c r="AA83" i="9"/>
  <c r="AA63" i="9"/>
  <c r="AA46" i="9"/>
  <c r="AA14" i="9"/>
  <c r="AA59" i="9"/>
  <c r="AA84" i="9"/>
  <c r="AA21" i="9"/>
  <c r="AA110" i="9"/>
  <c r="AA85" i="9"/>
  <c r="AA39" i="9"/>
  <c r="AA86" i="9"/>
  <c r="AA16" i="9"/>
  <c r="AA111" i="9"/>
  <c r="AA40" i="9"/>
  <c r="AA87" i="9"/>
  <c r="AA5" i="9"/>
  <c r="G5" i="9" s="1"/>
  <c r="AA112" i="9"/>
  <c r="AA88" i="9"/>
  <c r="AA89" i="9"/>
  <c r="AA35" i="9"/>
  <c r="AA10" i="9"/>
  <c r="G10" i="9" s="1"/>
  <c r="AA113" i="9"/>
  <c r="AA91" i="9"/>
  <c r="AA114" i="9"/>
  <c r="AA24" i="9"/>
  <c r="AA34" i="9"/>
  <c r="AA115" i="9"/>
  <c r="AA92" i="9"/>
  <c r="AA42" i="9"/>
  <c r="AA27" i="9"/>
  <c r="AA65" i="9"/>
  <c r="AA93" i="9"/>
  <c r="AA8" i="9"/>
  <c r="G8" i="9" s="1"/>
  <c r="AA116" i="9"/>
  <c r="AA33" i="9"/>
  <c r="AA11" i="9"/>
  <c r="AA56" i="9"/>
  <c r="G56" i="9" s="1"/>
  <c r="AA94" i="9"/>
  <c r="AA7" i="9"/>
  <c r="AA117" i="9"/>
  <c r="AA64" i="9"/>
  <c r="G64" i="9" s="1"/>
  <c r="AA95" i="9"/>
  <c r="AA51" i="9"/>
  <c r="AA45" i="9"/>
  <c r="AA96" i="9"/>
  <c r="G96" i="9" s="1"/>
  <c r="AA36" i="9"/>
  <c r="AA97" i="9"/>
  <c r="AA98" i="9"/>
  <c r="AA55" i="9"/>
  <c r="G55" i="9" s="1"/>
  <c r="AA9" i="9"/>
  <c r="AA118" i="9"/>
  <c r="AA119" i="9"/>
  <c r="AA99" i="9"/>
  <c r="G99" i="9" s="1"/>
  <c r="AA120" i="9"/>
  <c r="AA49" i="9"/>
  <c r="AA121" i="9"/>
  <c r="AA52" i="9"/>
  <c r="AA12" i="9"/>
  <c r="AA17" i="9"/>
  <c r="G17" i="9" s="1"/>
  <c r="AA122" i="9"/>
  <c r="AA100" i="9"/>
  <c r="G100" i="9" s="1"/>
  <c r="AA102" i="9"/>
  <c r="AA123" i="9"/>
  <c r="AA47" i="9"/>
  <c r="AA124" i="9"/>
  <c r="AA103" i="9"/>
  <c r="AA104" i="9"/>
  <c r="AA125" i="9"/>
  <c r="AA20" i="9"/>
  <c r="AA126" i="9"/>
  <c r="AA127" i="9"/>
  <c r="AA30" i="9"/>
  <c r="G30" i="9" s="1"/>
  <c r="AA128" i="9"/>
  <c r="AA41" i="9"/>
  <c r="AA106" i="9"/>
  <c r="AA107" i="9"/>
  <c r="AA108" i="9"/>
  <c r="AA19" i="9"/>
  <c r="AA37" i="9"/>
  <c r="F71" i="9"/>
  <c r="G71" i="9" s="1"/>
  <c r="F43" i="9"/>
  <c r="F44" i="9"/>
  <c r="F28" i="9"/>
  <c r="F26" i="9"/>
  <c r="G26" i="9" s="1"/>
  <c r="F23" i="9"/>
  <c r="F73" i="9"/>
  <c r="F57" i="9"/>
  <c r="F74" i="9"/>
  <c r="G74" i="9" s="1"/>
  <c r="F75" i="9"/>
  <c r="F76" i="9"/>
  <c r="F60" i="9"/>
  <c r="F31" i="9"/>
  <c r="G31" i="9" s="1"/>
  <c r="F62" i="9"/>
  <c r="F78" i="9"/>
  <c r="F79" i="9"/>
  <c r="F50" i="9"/>
  <c r="G50" i="9" s="1"/>
  <c r="F80" i="9"/>
  <c r="F22" i="9"/>
  <c r="F61" i="9"/>
  <c r="F81" i="9"/>
  <c r="G81" i="9" s="1"/>
  <c r="F32" i="9"/>
  <c r="F54" i="9"/>
  <c r="F38" i="9"/>
  <c r="F105" i="9"/>
  <c r="F29" i="9"/>
  <c r="F82" i="9"/>
  <c r="F83" i="9"/>
  <c r="F63" i="9"/>
  <c r="G63" i="9" s="1"/>
  <c r="F46" i="9"/>
  <c r="F14" i="9"/>
  <c r="F59" i="9"/>
  <c r="F84" i="9"/>
  <c r="G84" i="9" s="1"/>
  <c r="F21" i="9"/>
  <c r="F110" i="9"/>
  <c r="F85" i="9"/>
  <c r="F39" i="9"/>
  <c r="G39" i="9" s="1"/>
  <c r="F86" i="9"/>
  <c r="F16" i="9"/>
  <c r="F111" i="9"/>
  <c r="F40" i="9"/>
  <c r="G40" i="9" s="1"/>
  <c r="F87" i="9"/>
  <c r="F5" i="9"/>
  <c r="F112" i="9"/>
  <c r="F88" i="9"/>
  <c r="G88" i="9" s="1"/>
  <c r="F89" i="9"/>
  <c r="F35" i="9"/>
  <c r="F10" i="9"/>
  <c r="F113" i="9"/>
  <c r="F91" i="9"/>
  <c r="F114" i="9"/>
  <c r="F24" i="9"/>
  <c r="F34" i="9"/>
  <c r="G34" i="9" s="1"/>
  <c r="F115" i="9"/>
  <c r="F92" i="9"/>
  <c r="F42" i="9"/>
  <c r="F27" i="9"/>
  <c r="G27" i="9" s="1"/>
  <c r="F65" i="9"/>
  <c r="F93" i="9"/>
  <c r="F8" i="9"/>
  <c r="F116" i="9"/>
  <c r="G116" i="9" s="1"/>
  <c r="F33" i="9"/>
  <c r="F11" i="9"/>
  <c r="F56" i="9"/>
  <c r="F94" i="9"/>
  <c r="G94" i="9" s="1"/>
  <c r="F7" i="9"/>
  <c r="F117" i="9"/>
  <c r="F64" i="9"/>
  <c r="F95" i="9"/>
  <c r="F51" i="9"/>
  <c r="F45" i="9"/>
  <c r="F96" i="9"/>
  <c r="F36" i="9"/>
  <c r="G36" i="9" s="1"/>
  <c r="F97" i="9"/>
  <c r="F98" i="9"/>
  <c r="F55" i="9"/>
  <c r="F9" i="9"/>
  <c r="G9" i="9" s="1"/>
  <c r="F118" i="9"/>
  <c r="F119" i="9"/>
  <c r="F99" i="9"/>
  <c r="F120" i="9"/>
  <c r="G120" i="9" s="1"/>
  <c r="F49" i="9"/>
  <c r="F121" i="9"/>
  <c r="F52" i="9"/>
  <c r="F12" i="9"/>
  <c r="F17" i="9"/>
  <c r="F122" i="9"/>
  <c r="F100" i="9"/>
  <c r="F102" i="9"/>
  <c r="G102" i="9" s="1"/>
  <c r="F123" i="9"/>
  <c r="F47" i="9"/>
  <c r="F124" i="9"/>
  <c r="F103" i="9"/>
  <c r="F104" i="9"/>
  <c r="F125" i="9"/>
  <c r="F20" i="9"/>
  <c r="F126" i="9"/>
  <c r="F127" i="9"/>
  <c r="F30" i="9"/>
  <c r="F128" i="9"/>
  <c r="F41" i="9"/>
  <c r="F106" i="9"/>
  <c r="F107" i="9"/>
  <c r="F108" i="9"/>
  <c r="F19" i="9"/>
  <c r="F37" i="9"/>
  <c r="F18" i="9"/>
  <c r="G18" i="9" s="1"/>
  <c r="F67" i="9"/>
  <c r="G67" i="9" s="1"/>
  <c r="F68" i="9"/>
  <c r="F15" i="9"/>
  <c r="F109" i="9"/>
  <c r="G109" i="9" s="1"/>
  <c r="F90" i="9"/>
  <c r="G90" i="9" s="1"/>
  <c r="F69" i="9"/>
  <c r="F53" i="9"/>
  <c r="F48" i="9"/>
  <c r="G48" i="9" s="1"/>
  <c r="F13" i="9"/>
  <c r="F77" i="9"/>
  <c r="F72" i="9"/>
  <c r="F101" i="9"/>
  <c r="G101" i="9" s="1"/>
  <c r="F70" i="9"/>
  <c r="G70" i="9" s="1"/>
  <c r="F25" i="9"/>
  <c r="F58" i="9"/>
  <c r="F66" i="9"/>
  <c r="AA66" i="9"/>
  <c r="G10" i="14" l="1"/>
  <c r="G38" i="12"/>
  <c r="G36" i="12"/>
  <c r="G27" i="12"/>
  <c r="G23" i="12"/>
  <c r="G17" i="12"/>
  <c r="G7" i="12"/>
  <c r="G60" i="12"/>
  <c r="G34" i="12"/>
  <c r="G25" i="12"/>
  <c r="G15" i="12"/>
  <c r="G10" i="12"/>
  <c r="G96" i="11"/>
  <c r="G92" i="11"/>
  <c r="G88" i="11"/>
  <c r="G84" i="11"/>
  <c r="G80" i="11"/>
  <c r="G20" i="11"/>
  <c r="G54" i="11"/>
  <c r="G35" i="11"/>
  <c r="G58" i="11"/>
  <c r="G42" i="11"/>
  <c r="G41" i="11"/>
  <c r="G57" i="11"/>
  <c r="G37" i="11"/>
  <c r="G33" i="11"/>
  <c r="G29" i="11"/>
  <c r="G59" i="11"/>
  <c r="G53" i="11"/>
  <c r="G21" i="11"/>
  <c r="G60" i="11"/>
  <c r="G67" i="11"/>
  <c r="G61" i="11"/>
  <c r="G34" i="11"/>
  <c r="G31" i="11"/>
  <c r="G77" i="11"/>
  <c r="G63" i="11"/>
  <c r="G68" i="10"/>
  <c r="G46" i="10"/>
  <c r="G71" i="10"/>
  <c r="G124" i="9"/>
  <c r="G108" i="9"/>
  <c r="G42" i="9"/>
  <c r="G24" i="9"/>
  <c r="G111" i="9"/>
  <c r="G85" i="9"/>
  <c r="G59" i="9"/>
  <c r="G83" i="9"/>
  <c r="G38" i="9"/>
  <c r="G61" i="9"/>
  <c r="G79" i="9"/>
  <c r="G60" i="9"/>
  <c r="G57" i="9"/>
  <c r="G28" i="9"/>
  <c r="G128" i="9"/>
  <c r="G107" i="9"/>
  <c r="G125" i="9"/>
  <c r="G19" i="9"/>
  <c r="G41" i="9"/>
  <c r="G103" i="9"/>
  <c r="G49" i="9"/>
  <c r="G118" i="9"/>
  <c r="G97" i="9"/>
  <c r="G51" i="9"/>
  <c r="G7" i="9"/>
  <c r="G33" i="9"/>
  <c r="G65" i="9"/>
  <c r="G115" i="9"/>
  <c r="G89" i="9"/>
  <c r="G87" i="9"/>
  <c r="G86" i="9"/>
  <c r="G21" i="9"/>
  <c r="G46" i="9"/>
  <c r="G29" i="9"/>
  <c r="G32" i="9"/>
  <c r="G62" i="9"/>
  <c r="G75" i="9"/>
  <c r="G23" i="9"/>
  <c r="G43" i="9"/>
  <c r="G83" i="7"/>
  <c r="G95" i="7"/>
  <c r="G65" i="7"/>
  <c r="G88" i="7"/>
  <c r="G192" i="7"/>
  <c r="G82" i="7"/>
  <c r="G12" i="7"/>
  <c r="G63" i="7"/>
  <c r="G54" i="7"/>
  <c r="G186" i="7"/>
  <c r="G180" i="7"/>
  <c r="G177" i="7"/>
  <c r="G60" i="7"/>
  <c r="G173" i="7"/>
  <c r="G171" i="7"/>
  <c r="G220" i="7"/>
  <c r="G218" i="7"/>
  <c r="G168" i="7"/>
  <c r="G16" i="7"/>
  <c r="G163" i="7"/>
  <c r="G23" i="7"/>
  <c r="G158" i="7"/>
  <c r="G71" i="7"/>
  <c r="G153" i="7"/>
  <c r="G43" i="7"/>
  <c r="G150" i="7"/>
  <c r="G148" i="7"/>
  <c r="G6" i="7"/>
  <c r="G143" i="7"/>
  <c r="G24" i="7"/>
  <c r="G140" i="7"/>
  <c r="G137" i="7"/>
  <c r="G56" i="7"/>
  <c r="G209" i="7"/>
  <c r="G208" i="7"/>
  <c r="G7" i="7"/>
  <c r="G129" i="7"/>
  <c r="G39" i="7"/>
  <c r="G205" i="7"/>
  <c r="G124" i="7"/>
  <c r="G11" i="7"/>
  <c r="G118" i="7"/>
  <c r="G115" i="7"/>
  <c r="G203" i="7"/>
  <c r="G108" i="7"/>
  <c r="G201" i="7"/>
  <c r="G18" i="7"/>
  <c r="G199" i="7"/>
  <c r="G198" i="7"/>
  <c r="G98" i="7"/>
  <c r="G237" i="6"/>
  <c r="G233" i="6"/>
  <c r="G222" i="6"/>
  <c r="G217" i="6"/>
  <c r="G210" i="6"/>
  <c r="G197" i="6"/>
  <c r="G152" i="6"/>
  <c r="G150" i="6"/>
  <c r="G148" i="6"/>
  <c r="G143" i="6"/>
  <c r="G139" i="6"/>
  <c r="G137" i="6"/>
  <c r="G133" i="6"/>
  <c r="G128" i="6"/>
  <c r="G125" i="6"/>
  <c r="G121" i="6"/>
  <c r="G68" i="6"/>
  <c r="G24" i="6"/>
  <c r="G114" i="6"/>
  <c r="G107" i="6"/>
  <c r="G104" i="6"/>
  <c r="G45" i="6"/>
  <c r="G284" i="6"/>
  <c r="G62" i="6"/>
  <c r="G26" i="6"/>
  <c r="G94" i="6"/>
  <c r="G61" i="6"/>
  <c r="G90" i="6"/>
  <c r="G63" i="6"/>
  <c r="G280" i="6"/>
  <c r="G83" i="6"/>
  <c r="G9" i="6"/>
  <c r="G77" i="6"/>
  <c r="G32" i="13"/>
  <c r="G47" i="13"/>
  <c r="G56" i="13"/>
  <c r="G20" i="12"/>
  <c r="G67" i="12"/>
  <c r="G68" i="12"/>
  <c r="G64" i="12"/>
  <c r="G39" i="12"/>
  <c r="G59" i="12"/>
  <c r="G37" i="12"/>
  <c r="G53" i="12"/>
  <c r="G31" i="12"/>
  <c r="G29" i="12"/>
  <c r="G50" i="12"/>
  <c r="G12" i="12"/>
  <c r="G55" i="11"/>
  <c r="G71" i="11"/>
  <c r="G28" i="10"/>
  <c r="G22" i="10"/>
  <c r="G44" i="10"/>
  <c r="G26" i="10"/>
  <c r="G31" i="10"/>
  <c r="G30" i="10"/>
  <c r="G67" i="10"/>
  <c r="G64" i="10"/>
  <c r="G32" i="10"/>
  <c r="G29" i="10"/>
  <c r="G70" i="10"/>
  <c r="G36" i="10"/>
  <c r="G45" i="10"/>
  <c r="G39" i="10"/>
  <c r="G40" i="10"/>
  <c r="G18" i="10"/>
  <c r="G63" i="10"/>
  <c r="G41" i="10"/>
  <c r="G54" i="10"/>
  <c r="G49" i="10"/>
  <c r="G24" i="10"/>
  <c r="G20" i="10"/>
  <c r="G10" i="10"/>
  <c r="G66" i="9"/>
  <c r="G95" i="9"/>
  <c r="G80" i="9"/>
  <c r="G91" i="9"/>
  <c r="G64" i="8"/>
  <c r="G124" i="8"/>
  <c r="G137" i="8"/>
  <c r="G96" i="8"/>
  <c r="G112" i="7"/>
  <c r="G34" i="13"/>
  <c r="G39" i="13"/>
  <c r="G25" i="13"/>
  <c r="G38" i="13"/>
  <c r="G37" i="13"/>
  <c r="G42" i="13"/>
  <c r="G40" i="13"/>
  <c r="G19" i="13"/>
  <c r="G14" i="13"/>
  <c r="G46" i="13"/>
  <c r="G44" i="13"/>
  <c r="G43" i="13"/>
  <c r="G26" i="13"/>
  <c r="G53" i="13"/>
  <c r="G22" i="13"/>
  <c r="G10" i="13"/>
  <c r="G40" i="12"/>
  <c r="G35" i="12"/>
  <c r="G52" i="12"/>
  <c r="G63" i="12"/>
  <c r="G44" i="12"/>
  <c r="G51" i="12"/>
  <c r="G58" i="12"/>
  <c r="G54" i="12"/>
  <c r="G45" i="12"/>
  <c r="G48" i="12"/>
  <c r="G28" i="12"/>
  <c r="G19" i="12"/>
  <c r="G16" i="12"/>
  <c r="G139" i="8"/>
  <c r="G134" i="8"/>
  <c r="G133" i="8"/>
  <c r="G39" i="8"/>
  <c r="G125" i="8"/>
  <c r="G118" i="8"/>
  <c r="G18" i="8"/>
  <c r="G112" i="8"/>
  <c r="G107" i="8"/>
  <c r="G31" i="8"/>
  <c r="G95" i="8"/>
  <c r="G29" i="8"/>
  <c r="G78" i="8"/>
  <c r="G61" i="8"/>
  <c r="G46" i="8"/>
  <c r="G164" i="7"/>
  <c r="G79" i="7"/>
  <c r="G110" i="7"/>
  <c r="G99" i="7"/>
  <c r="G94" i="7"/>
  <c r="G160" i="7"/>
  <c r="G188" i="7"/>
  <c r="G92" i="7"/>
  <c r="G33" i="7"/>
  <c r="G81" i="7"/>
  <c r="G196" i="7"/>
  <c r="G75" i="7"/>
  <c r="G191" i="7"/>
  <c r="G121" i="7"/>
  <c r="G90" i="7"/>
  <c r="G85" i="7"/>
  <c r="G80" i="7"/>
  <c r="G187" i="7"/>
  <c r="G62" i="7"/>
  <c r="G182" i="7"/>
  <c r="G178" i="7"/>
  <c r="G175" i="7"/>
  <c r="G25" i="7"/>
  <c r="G36" i="7"/>
  <c r="G53" i="7"/>
  <c r="G219" i="7"/>
  <c r="G169" i="7"/>
  <c r="G44" i="7"/>
  <c r="G165" i="7"/>
  <c r="G49" i="7"/>
  <c r="G161" i="7"/>
  <c r="G159" i="7"/>
  <c r="G156" i="7"/>
  <c r="G27" i="7"/>
  <c r="G215" i="7"/>
  <c r="G57" i="7"/>
  <c r="G213" i="7"/>
  <c r="G146" i="7"/>
  <c r="G145" i="7"/>
  <c r="G76" i="7"/>
  <c r="G142" i="7"/>
  <c r="G51" i="7"/>
  <c r="G30" i="7"/>
  <c r="G135" i="7"/>
  <c r="G133" i="7"/>
  <c r="G35" i="7"/>
  <c r="G130" i="7"/>
  <c r="G128" i="7"/>
  <c r="G19" i="7"/>
  <c r="G126" i="7"/>
  <c r="G122" i="7"/>
  <c r="G120" i="7"/>
  <c r="G116" i="7"/>
  <c r="G113" i="7"/>
  <c r="G42" i="7"/>
  <c r="G14" i="7"/>
  <c r="G73" i="7"/>
  <c r="G105" i="7"/>
  <c r="G200" i="7"/>
  <c r="G102" i="7"/>
  <c r="G100" i="7"/>
  <c r="G96" i="7"/>
  <c r="G240" i="6"/>
  <c r="G307" i="6"/>
  <c r="G31" i="6"/>
  <c r="G305" i="6"/>
  <c r="G228" i="6"/>
  <c r="G225" i="6"/>
  <c r="G221" i="6"/>
  <c r="G218" i="6"/>
  <c r="G216" i="6"/>
  <c r="G212" i="6"/>
  <c r="G303" i="6"/>
  <c r="G204" i="6"/>
  <c r="G200" i="6"/>
  <c r="G196" i="6"/>
  <c r="G13" i="6"/>
  <c r="G298" i="6"/>
  <c r="G178" i="6"/>
  <c r="G174" i="6"/>
  <c r="G297" i="6"/>
  <c r="G5" i="6"/>
  <c r="G56" i="6"/>
  <c r="G33" i="6"/>
  <c r="G157" i="6"/>
  <c r="G153" i="6"/>
  <c r="G55" i="6"/>
  <c r="G293" i="6"/>
  <c r="G64" i="6"/>
  <c r="G145" i="6"/>
  <c r="G142" i="6"/>
  <c r="G291" i="6"/>
  <c r="G136" i="6"/>
  <c r="G132" i="6"/>
  <c r="G290" i="6"/>
  <c r="G65" i="6"/>
  <c r="G124" i="6"/>
  <c r="G288" i="6"/>
  <c r="G74" i="6"/>
  <c r="G73" i="6"/>
  <c r="G113" i="6"/>
  <c r="G47" i="6"/>
  <c r="G30" i="6"/>
  <c r="G103" i="6"/>
  <c r="G50" i="6"/>
  <c r="G101" i="6"/>
  <c r="G96" i="6"/>
  <c r="G93" i="6"/>
  <c r="G91" i="6"/>
  <c r="G89" i="6"/>
  <c r="G69" i="6"/>
  <c r="G85" i="6"/>
  <c r="G82" i="6"/>
  <c r="G79" i="6"/>
  <c r="G53" i="6"/>
  <c r="G238" i="6"/>
  <c r="G235" i="6"/>
  <c r="G234" i="6"/>
  <c r="G75" i="6"/>
  <c r="G230" i="6"/>
  <c r="G57" i="6"/>
  <c r="G214" i="6"/>
  <c r="G20" i="6"/>
  <c r="G207" i="6"/>
  <c r="G198" i="6"/>
  <c r="G302" i="6"/>
  <c r="G18" i="6"/>
  <c r="G191" i="6"/>
  <c r="G300" i="6"/>
  <c r="G299" i="6"/>
  <c r="G179" i="6"/>
  <c r="G176" i="6"/>
  <c r="G171" i="6"/>
  <c r="G168" i="6"/>
  <c r="G295" i="6"/>
  <c r="G160" i="6"/>
  <c r="G23" i="6"/>
  <c r="G155" i="6"/>
  <c r="G180" i="6"/>
  <c r="G242" i="6"/>
  <c r="G110" i="6"/>
  <c r="G170" i="6"/>
  <c r="G224" i="6"/>
  <c r="G185" i="6"/>
  <c r="G181" i="6"/>
  <c r="G226" i="6"/>
  <c r="G223" i="6"/>
  <c r="G202" i="6"/>
  <c r="G172" i="6"/>
  <c r="G239" i="6"/>
  <c r="G187" i="6"/>
  <c r="G236" i="6"/>
  <c r="G220" i="6"/>
  <c r="G164" i="6"/>
  <c r="G243" i="6"/>
  <c r="G177" i="6"/>
  <c r="G98" i="6"/>
  <c r="G211" i="6"/>
  <c r="G246" i="6"/>
  <c r="G274" i="6"/>
  <c r="G276" i="6"/>
  <c r="G272" i="6"/>
  <c r="G311" i="6"/>
  <c r="G266" i="6"/>
  <c r="G261" i="6"/>
  <c r="G257" i="6"/>
  <c r="G254" i="6"/>
  <c r="G250" i="6"/>
  <c r="G247" i="6"/>
  <c r="G244" i="6"/>
  <c r="G6" i="6"/>
  <c r="G175" i="6"/>
  <c r="G192" i="6"/>
  <c r="G188" i="6"/>
  <c r="G215" i="6"/>
  <c r="G209" i="6"/>
  <c r="G208" i="6"/>
  <c r="G203" i="6"/>
  <c r="G199" i="6"/>
  <c r="G195" i="6"/>
  <c r="G193" i="6"/>
  <c r="G165" i="6"/>
  <c r="G161" i="6"/>
  <c r="G159" i="6"/>
  <c r="G156" i="6"/>
  <c r="G38" i="6"/>
  <c r="G92" i="6"/>
  <c r="G281" i="6"/>
  <c r="G88" i="6"/>
  <c r="G36" i="6"/>
  <c r="G84" i="6"/>
  <c r="G81" i="6"/>
  <c r="G46" i="6"/>
  <c r="G76" i="6"/>
  <c r="G28" i="2"/>
  <c r="G43" i="3"/>
  <c r="G32" i="3"/>
  <c r="G28" i="3"/>
  <c r="G27" i="3"/>
  <c r="G26" i="3"/>
  <c r="G22" i="3"/>
  <c r="G17" i="3"/>
  <c r="G39" i="3"/>
  <c r="G20" i="3"/>
  <c r="G44" i="3"/>
  <c r="G40" i="3"/>
  <c r="G30" i="2"/>
  <c r="G29" i="2"/>
  <c r="G32" i="2"/>
  <c r="G31" i="2"/>
  <c r="G22" i="14"/>
  <c r="G16" i="14"/>
  <c r="G21" i="14"/>
  <c r="G29" i="13"/>
  <c r="G36" i="13"/>
  <c r="G54" i="13"/>
  <c r="G50" i="13"/>
  <c r="G18" i="13"/>
  <c r="G30" i="13"/>
  <c r="G48" i="13"/>
  <c r="G13" i="13"/>
  <c r="G35" i="13"/>
  <c r="G33" i="13"/>
  <c r="G51" i="13"/>
  <c r="G23" i="13"/>
  <c r="G31" i="13"/>
  <c r="G28" i="13"/>
  <c r="G17" i="13"/>
  <c r="G57" i="13"/>
  <c r="G52" i="13"/>
  <c r="G8" i="12"/>
  <c r="G61" i="12"/>
  <c r="G57" i="12"/>
  <c r="G43" i="12"/>
  <c r="G55" i="12"/>
  <c r="G42" i="12"/>
  <c r="G33" i="12"/>
  <c r="G32" i="12"/>
  <c r="G30" i="12"/>
  <c r="G18" i="12"/>
  <c r="G49" i="12"/>
  <c r="G22" i="12"/>
  <c r="G13" i="12"/>
  <c r="G14" i="12"/>
  <c r="G6" i="12"/>
  <c r="G41" i="12"/>
  <c r="G21" i="12"/>
  <c r="G46" i="12"/>
  <c r="G47" i="12"/>
  <c r="G26" i="12"/>
  <c r="G24" i="12"/>
  <c r="G74" i="11"/>
  <c r="G70" i="11"/>
  <c r="G36" i="11"/>
  <c r="G82" i="11"/>
  <c r="G19" i="11"/>
  <c r="G64" i="11"/>
  <c r="G65" i="11"/>
  <c r="G72" i="11"/>
  <c r="G62" i="11"/>
  <c r="G52" i="11"/>
  <c r="G30" i="11"/>
  <c r="G39" i="11"/>
  <c r="G25" i="11"/>
  <c r="G75" i="11"/>
  <c r="G23" i="11"/>
  <c r="G40" i="11"/>
  <c r="G38" i="11"/>
  <c r="G27" i="11"/>
  <c r="G13" i="11"/>
  <c r="G62" i="10"/>
  <c r="G38" i="10"/>
  <c r="G34" i="10"/>
  <c r="G59" i="10"/>
  <c r="G37" i="10"/>
  <c r="G47" i="10"/>
  <c r="G15" i="10"/>
  <c r="G61" i="10"/>
  <c r="G17" i="10"/>
  <c r="G14" i="10"/>
  <c r="G48" i="8"/>
  <c r="G13" i="8"/>
  <c r="G101" i="8"/>
  <c r="G86" i="8"/>
  <c r="G65" i="8"/>
  <c r="G171" i="8"/>
  <c r="G164" i="8"/>
  <c r="G131" i="8"/>
  <c r="G11" i="8"/>
  <c r="G117" i="8"/>
  <c r="G106" i="8"/>
  <c r="G103" i="8"/>
  <c r="G88" i="8"/>
  <c r="G19" i="8"/>
  <c r="G56" i="8"/>
  <c r="G159" i="8"/>
  <c r="G120" i="8"/>
  <c r="G154" i="8"/>
  <c r="G108" i="8"/>
  <c r="G93" i="8"/>
  <c r="G35" i="8"/>
  <c r="G70" i="8"/>
  <c r="G148" i="8"/>
  <c r="G34" i="8"/>
  <c r="G80" i="8"/>
  <c r="G73" i="8"/>
  <c r="G43" i="8"/>
  <c r="G144" i="8"/>
  <c r="G168" i="8"/>
  <c r="G136" i="8"/>
  <c r="G163" i="8"/>
  <c r="G128" i="8"/>
  <c r="G126" i="8"/>
  <c r="G122" i="8"/>
  <c r="G158" i="8"/>
  <c r="G115" i="8"/>
  <c r="G24" i="8"/>
  <c r="G109" i="8"/>
  <c r="G104" i="8"/>
  <c r="G30" i="8"/>
  <c r="G97" i="8"/>
  <c r="G92" i="8"/>
  <c r="G26" i="8"/>
  <c r="G84" i="8"/>
  <c r="G81" i="8"/>
  <c r="G75" i="8"/>
  <c r="G69" i="8"/>
  <c r="G28" i="8"/>
  <c r="G61" i="7"/>
  <c r="G93" i="7"/>
  <c r="G91" i="7"/>
  <c r="G87" i="7"/>
  <c r="G193" i="7"/>
  <c r="G86" i="7"/>
  <c r="G52" i="7"/>
  <c r="G77" i="7"/>
  <c r="G189" i="7"/>
  <c r="G8" i="7"/>
  <c r="G179" i="7"/>
  <c r="G176" i="7"/>
  <c r="G222" i="7"/>
  <c r="G15" i="7"/>
  <c r="G170" i="7"/>
  <c r="G28" i="7"/>
  <c r="G13" i="7"/>
  <c r="G167" i="7"/>
  <c r="G166" i="7"/>
  <c r="G47" i="7"/>
  <c r="G131" i="7"/>
  <c r="G207" i="7"/>
  <c r="G206" i="7"/>
  <c r="G70" i="7"/>
  <c r="G123" i="7"/>
  <c r="G74" i="7"/>
  <c r="G117" i="7"/>
  <c r="G114" i="7"/>
  <c r="G111" i="7"/>
  <c r="G109" i="7"/>
  <c r="G107" i="7"/>
  <c r="G106" i="7"/>
  <c r="G48" i="7"/>
  <c r="G101" i="7"/>
  <c r="G97" i="7"/>
  <c r="G181" i="7"/>
  <c r="G17" i="7"/>
  <c r="G174" i="7"/>
  <c r="G183" i="7"/>
  <c r="G185" i="7"/>
  <c r="G64" i="7"/>
  <c r="G162" i="7"/>
  <c r="G10" i="7"/>
  <c r="G157" i="7"/>
  <c r="G154" i="7"/>
  <c r="G50" i="7"/>
  <c r="G152" i="7"/>
  <c r="G149" i="7"/>
  <c r="G147" i="7"/>
  <c r="G72" i="7"/>
  <c r="G31" i="7"/>
  <c r="G212" i="7"/>
  <c r="G139" i="7"/>
  <c r="G211" i="7"/>
  <c r="G136" i="7"/>
  <c r="G19" i="6"/>
  <c r="G41" i="6"/>
  <c r="G173" i="6"/>
  <c r="G229" i="6"/>
  <c r="G205" i="6"/>
  <c r="G11" i="6"/>
  <c r="G232" i="6"/>
  <c r="G206" i="6"/>
  <c r="G186" i="6"/>
  <c r="G183" i="6"/>
  <c r="G162" i="6"/>
  <c r="G262" i="6"/>
  <c r="G248" i="6"/>
  <c r="G112" i="6"/>
  <c r="G109" i="6"/>
  <c r="G32" i="6"/>
  <c r="G97" i="6"/>
  <c r="G314" i="6"/>
  <c r="G130" i="6"/>
  <c r="G277" i="6"/>
  <c r="G312" i="6"/>
  <c r="G270" i="6"/>
  <c r="G267" i="6"/>
  <c r="G310" i="6"/>
  <c r="G54" i="6"/>
  <c r="G70" i="6"/>
  <c r="G258" i="6"/>
  <c r="G309" i="6"/>
  <c r="G251" i="6"/>
  <c r="G60" i="6"/>
  <c r="G245" i="6"/>
  <c r="G39" i="6"/>
  <c r="G66" i="6"/>
  <c r="G149" i="6"/>
  <c r="G146" i="6"/>
  <c r="G8" i="6"/>
  <c r="G140" i="6"/>
  <c r="G14" i="6"/>
  <c r="G134" i="6"/>
  <c r="G129" i="6"/>
  <c r="G59" i="6"/>
  <c r="G44" i="6"/>
  <c r="G122" i="6"/>
  <c r="G287" i="6"/>
  <c r="G117" i="6"/>
  <c r="G116" i="6"/>
  <c r="G115" i="6"/>
  <c r="G111" i="6"/>
  <c r="G108" i="6"/>
  <c r="G105" i="6"/>
  <c r="G102" i="6"/>
  <c r="G27" i="6"/>
  <c r="G99" i="6"/>
  <c r="G283" i="6"/>
  <c r="G95" i="6"/>
  <c r="G282" i="6"/>
  <c r="G37" i="6"/>
  <c r="G87" i="6"/>
  <c r="G86" i="6"/>
  <c r="G21" i="6"/>
  <c r="G80" i="6"/>
  <c r="G78" i="6"/>
  <c r="G49" i="6"/>
  <c r="G12" i="6"/>
  <c r="G106" i="6"/>
  <c r="G10" i="6"/>
  <c r="G100" i="6"/>
  <c r="G241" i="6"/>
  <c r="G306" i="6"/>
  <c r="G231" i="6"/>
  <c r="G29" i="6"/>
  <c r="G219" i="6"/>
  <c r="G213" i="6"/>
  <c r="G304" i="6"/>
  <c r="G201" i="6"/>
  <c r="G194" i="6"/>
  <c r="G190" i="6"/>
  <c r="G184" i="6"/>
  <c r="G22" i="6"/>
  <c r="G28" i="6"/>
  <c r="G167" i="6"/>
  <c r="G163" i="6"/>
  <c r="G158" i="6"/>
  <c r="G16" i="6"/>
  <c r="G151" i="6"/>
  <c r="G7" i="6"/>
  <c r="G147" i="6"/>
  <c r="G144" i="6"/>
  <c r="G141" i="6"/>
  <c r="G138" i="6"/>
  <c r="G135" i="6"/>
  <c r="G131" i="6"/>
  <c r="G127" i="6"/>
  <c r="G126" i="6"/>
  <c r="G123" i="6"/>
  <c r="G120" i="6"/>
  <c r="G118" i="6"/>
  <c r="G43" i="6"/>
  <c r="G285" i="6"/>
  <c r="G154" i="6"/>
  <c r="G25" i="4"/>
  <c r="G44" i="4"/>
  <c r="G22" i="4"/>
  <c r="G42" i="4"/>
  <c r="G13" i="4"/>
  <c r="G32" i="4"/>
  <c r="G17" i="4"/>
  <c r="G38" i="4"/>
  <c r="G11" i="4"/>
  <c r="G36" i="4"/>
  <c r="G26" i="4"/>
  <c r="G11" i="3"/>
  <c r="G29" i="3"/>
  <c r="G37" i="3"/>
  <c r="G23" i="3"/>
  <c r="G21" i="3"/>
  <c r="G34" i="3"/>
  <c r="G18" i="3"/>
  <c r="G33" i="3"/>
  <c r="G31" i="3"/>
  <c r="G38" i="3"/>
  <c r="G36" i="3"/>
  <c r="G25" i="3"/>
  <c r="G10" i="3"/>
  <c r="G19" i="3"/>
  <c r="G13" i="3"/>
  <c r="G9" i="3"/>
  <c r="G27" i="4"/>
  <c r="G110" i="11"/>
  <c r="G106" i="11"/>
  <c r="G102" i="11"/>
  <c r="G94" i="11"/>
  <c r="G90" i="11"/>
  <c r="G86" i="11"/>
  <c r="G78" i="11"/>
  <c r="G109" i="11"/>
  <c r="G105" i="11"/>
  <c r="G101" i="11"/>
  <c r="G97" i="11"/>
  <c r="G93" i="11"/>
  <c r="G89" i="11"/>
  <c r="G85" i="11"/>
  <c r="G81" i="11"/>
  <c r="G46" i="11"/>
  <c r="G316" i="6"/>
  <c r="G169" i="6"/>
  <c r="G313" i="6"/>
  <c r="G275" i="6"/>
  <c r="G271" i="6"/>
  <c r="G51" i="6"/>
  <c r="G265" i="6"/>
  <c r="G263" i="6"/>
  <c r="G260" i="6"/>
  <c r="G256" i="6"/>
  <c r="G253" i="6"/>
  <c r="G249" i="6"/>
  <c r="G315" i="6"/>
  <c r="G67" i="6"/>
  <c r="G72" i="6"/>
  <c r="G35" i="6"/>
  <c r="G269" i="6"/>
  <c r="G52" i="6"/>
  <c r="G278" i="6"/>
  <c r="G255" i="6"/>
  <c r="G189" i="6"/>
  <c r="G273" i="6"/>
  <c r="G268" i="6"/>
  <c r="G264" i="6"/>
  <c r="G259" i="6"/>
  <c r="G252" i="6"/>
  <c r="G308" i="6"/>
  <c r="G24" i="14"/>
  <c r="G5" i="14"/>
  <c r="G55" i="13"/>
  <c r="G16" i="13"/>
  <c r="G59" i="13"/>
  <c r="G41" i="13"/>
  <c r="G45" i="13"/>
  <c r="G49" i="13"/>
  <c r="G27" i="13"/>
  <c r="G12" i="13"/>
  <c r="G56" i="12"/>
  <c r="G76" i="11"/>
  <c r="G12" i="11"/>
  <c r="G69" i="11"/>
  <c r="G45" i="11"/>
  <c r="G15" i="11"/>
  <c r="G66" i="11"/>
  <c r="G26" i="11"/>
  <c r="G73" i="11"/>
  <c r="G49" i="11"/>
  <c r="G9" i="11"/>
  <c r="G58" i="9"/>
  <c r="G72" i="9"/>
  <c r="G53" i="9"/>
  <c r="G126" i="9"/>
  <c r="G20" i="9"/>
  <c r="G47" i="9"/>
  <c r="G52" i="9"/>
  <c r="G37" i="9"/>
  <c r="G106" i="9"/>
  <c r="G127" i="9"/>
  <c r="G104" i="9"/>
  <c r="G123" i="9"/>
  <c r="G122" i="9"/>
  <c r="G121" i="9"/>
  <c r="G119" i="9"/>
  <c r="G113" i="9"/>
  <c r="G98" i="9"/>
  <c r="G45" i="9"/>
  <c r="G117" i="9"/>
  <c r="G11" i="9"/>
  <c r="G93" i="9"/>
  <c r="G92" i="9"/>
  <c r="G114" i="9"/>
  <c r="G35" i="9"/>
  <c r="G112" i="9"/>
  <c r="G16" i="9"/>
  <c r="G110" i="9"/>
  <c r="G14" i="9"/>
  <c r="G82" i="9"/>
  <c r="G54" i="9"/>
  <c r="G22" i="9"/>
  <c r="G78" i="9"/>
  <c r="G76" i="9"/>
  <c r="G73" i="9"/>
  <c r="G44" i="9"/>
  <c r="G25" i="9"/>
  <c r="G77" i="9"/>
  <c r="G69" i="9"/>
  <c r="G68" i="9"/>
  <c r="G105" i="9"/>
  <c r="AA5" i="17" l="1"/>
  <c r="F5" i="17"/>
  <c r="G5" i="17" l="1"/>
  <c r="F5" i="13"/>
  <c r="F16" i="3"/>
  <c r="AA3" i="6" l="1"/>
  <c r="F279" i="6" l="1"/>
  <c r="AA16" i="3" l="1"/>
  <c r="G16" i="3" s="1"/>
  <c r="AA32" i="5" l="1"/>
  <c r="G32" i="5" s="1"/>
  <c r="AA12" i="2" l="1"/>
  <c r="G12" i="2" s="1"/>
  <c r="AA10" i="15" l="1"/>
  <c r="G10" i="15" s="1"/>
  <c r="AA5" i="15"/>
  <c r="G5" i="15" s="1"/>
  <c r="AA6" i="15"/>
  <c r="G6" i="15" s="1"/>
  <c r="AA9" i="15"/>
  <c r="G9" i="15" s="1"/>
  <c r="AA8" i="15"/>
  <c r="G8" i="15" s="1"/>
  <c r="AA14" i="15"/>
  <c r="G14" i="15" s="1"/>
  <c r="AA13" i="15"/>
  <c r="G13" i="15" s="1"/>
  <c r="AA12" i="15"/>
  <c r="G12" i="15" s="1"/>
  <c r="AA11" i="15"/>
  <c r="G11" i="15" s="1"/>
  <c r="AA16" i="15"/>
  <c r="G16" i="15" s="1"/>
  <c r="AA15" i="15"/>
  <c r="G15" i="15" s="1"/>
  <c r="AA17" i="15"/>
  <c r="G17" i="15" s="1"/>
  <c r="AA7" i="15"/>
  <c r="G7" i="15" s="1"/>
  <c r="F5" i="15"/>
  <c r="AA6" i="14" l="1"/>
  <c r="AA34" i="14"/>
  <c r="G34" i="14" s="1"/>
  <c r="F6" i="14"/>
  <c r="AA64" i="13"/>
  <c r="G64" i="13" s="1"/>
  <c r="G5" i="13"/>
  <c r="AA5" i="12"/>
  <c r="F5" i="12"/>
  <c r="AA5" i="11"/>
  <c r="G5" i="11" s="1"/>
  <c r="F5" i="11"/>
  <c r="AA5" i="10"/>
  <c r="G5" i="10" s="1"/>
  <c r="F5" i="10"/>
  <c r="AA54" i="8"/>
  <c r="AA192" i="8"/>
  <c r="G192" i="8" s="1"/>
  <c r="F54" i="8"/>
  <c r="AA78" i="7"/>
  <c r="F78" i="7"/>
  <c r="AA279" i="6"/>
  <c r="G279" i="6" s="1"/>
  <c r="AA221" i="5"/>
  <c r="G221" i="5" s="1"/>
  <c r="F221" i="5"/>
  <c r="AA24" i="4"/>
  <c r="F24" i="4"/>
  <c r="G78" i="7" l="1"/>
  <c r="G5" i="12"/>
  <c r="G6" i="14"/>
  <c r="G24" i="4"/>
  <c r="G54" i="8"/>
</calcChain>
</file>

<file path=xl/sharedStrings.xml><?xml version="1.0" encoding="utf-8"?>
<sst xmlns="http://schemas.openxmlformats.org/spreadsheetml/2006/main" count="2531" uniqueCount="1723">
  <si>
    <t>KATEGORIA CK20</t>
  </si>
  <si>
    <t>Lp</t>
  </si>
  <si>
    <t>Uczestnik</t>
  </si>
  <si>
    <t>Rocznik</t>
  </si>
  <si>
    <t>Licencja</t>
  </si>
  <si>
    <t>Klub</t>
  </si>
  <si>
    <t>GATTA BIKE-RS</t>
  </si>
  <si>
    <t>KATEGORIA K30</t>
  </si>
  <si>
    <t>KATEGORIA K40+</t>
  </si>
  <si>
    <t>lp</t>
  </si>
  <si>
    <t>KATEGORIA CM20</t>
  </si>
  <si>
    <t>KATEGORIA M30</t>
  </si>
  <si>
    <t>Ośka Warszawa</t>
  </si>
  <si>
    <t>KATEGORIA M40A</t>
  </si>
  <si>
    <t>Active Jet</t>
  </si>
  <si>
    <t>KATEGORIA M40B</t>
  </si>
  <si>
    <t>KATEGORIA M50A</t>
  </si>
  <si>
    <t>KATEGORIA M50B</t>
  </si>
  <si>
    <t>KATEGORIA M60A</t>
  </si>
  <si>
    <t>KATEGORIA M60B</t>
  </si>
  <si>
    <t>KATEGORIA M70A</t>
  </si>
  <si>
    <t>KATEGORIA M70B</t>
  </si>
  <si>
    <t>KATEGORIA M80+</t>
  </si>
  <si>
    <t>SUMA ŁĄCZNIE</t>
  </si>
  <si>
    <t>SUMA  ŁĄCZNIE</t>
  </si>
  <si>
    <t>ILOŚĆ</t>
  </si>
  <si>
    <t>PTC PABIANICE</t>
  </si>
  <si>
    <t>Dutch Mountains Maastricht</t>
  </si>
  <si>
    <t>TriWawa</t>
  </si>
  <si>
    <t>BRODEX PARTY PROFESSIONAL</t>
  </si>
  <si>
    <t>FTI Racing Team</t>
  </si>
  <si>
    <t>Baran Cycling Team</t>
  </si>
  <si>
    <t>Varso</t>
  </si>
  <si>
    <t>HUROM SŁAWNO ACCENT</t>
  </si>
  <si>
    <t>TRENUJROWER.PL</t>
  </si>
  <si>
    <t>GSK HORYZONT</t>
  </si>
  <si>
    <t>Rybczyński Bikes</t>
  </si>
  <si>
    <t>Poznań 21.06</t>
  </si>
  <si>
    <t>Mińsk Mazowiecki 01.08</t>
  </si>
  <si>
    <t>Nowy Targ Road Challenge v1 24.07</t>
  </si>
  <si>
    <t>Nowy Targ Road Challenge v2 25.07</t>
  </si>
  <si>
    <t>Nowy Targ Road Challenge v3 26.07</t>
  </si>
  <si>
    <t>Biała Rawska 02.08</t>
  </si>
  <si>
    <t>MP PARY 08.08</t>
  </si>
  <si>
    <t>MP DRUŻYNA 09.08</t>
  </si>
  <si>
    <t>Grójec 16.08</t>
  </si>
  <si>
    <t>Góra Kalwaria 22.08</t>
  </si>
  <si>
    <t>Olsza 23.08</t>
  </si>
  <si>
    <t>MP INDYW.</t>
  </si>
  <si>
    <t>Żyrardów 30.08</t>
  </si>
  <si>
    <t>Leśna Strzała 30.08</t>
  </si>
  <si>
    <t>MP START WSPÓLNY 5-6.09</t>
  </si>
  <si>
    <t>KRUTNIK AGNIESZKA</t>
  </si>
  <si>
    <t>GOGOLEWSKA MARTA</t>
  </si>
  <si>
    <t>ZIMNICKA MAŁGORZATA</t>
  </si>
  <si>
    <t xml:space="preserve">Merx Team Wągrowiec </t>
  </si>
  <si>
    <t>Huzar Bike Academy</t>
  </si>
  <si>
    <t>HOWIS MAŁGORZATA</t>
  </si>
  <si>
    <t xml:space="preserve">JF Duet Goleniów </t>
  </si>
  <si>
    <t>KRÓLIKOWSKI FILIP</t>
  </si>
  <si>
    <t>KONRADOWSKI MICHAŁ</t>
  </si>
  <si>
    <t>PĘKALA ŁUKASZ</t>
  </si>
  <si>
    <t>MODZELEWSKI JAN</t>
  </si>
  <si>
    <t>GŁUSZKOWSKI MATEUSZ</t>
  </si>
  <si>
    <t>JUCKI MATEUSZ</t>
  </si>
  <si>
    <t>PIEPRZ MATEUSZ</t>
  </si>
  <si>
    <t>ORZECHOWSKI JAKUB</t>
  </si>
  <si>
    <t>JĘDRZEJCZAK MARCIN</t>
  </si>
  <si>
    <t>BORKOWSKI WOJCIECH</t>
  </si>
  <si>
    <t>CZYSZ ROBERT</t>
  </si>
  <si>
    <t>GOLAK JAKUB</t>
  </si>
  <si>
    <t>KALINOWSKI RAFAŁ</t>
  </si>
  <si>
    <t>2x3 RACING TEAM</t>
  </si>
  <si>
    <t>FunPro Racing Team</t>
  </si>
  <si>
    <t xml:space="preserve"> Tarnovia Tarnowo Podgórne </t>
  </si>
  <si>
    <t>SOLID TEAM PRO</t>
  </si>
  <si>
    <t xml:space="preserve">FunPro Racing Team </t>
  </si>
  <si>
    <t xml:space="preserve">UKS Ratusz Maszewo </t>
  </si>
  <si>
    <t>Ks Tecza</t>
  </si>
  <si>
    <t xml:space="preserve">Solid Team Pro / UKS CITYZEN </t>
  </si>
  <si>
    <t>Werner Kenkel Sport Team</t>
  </si>
  <si>
    <t>DNF</t>
  </si>
  <si>
    <t>PODGÓRSKI GRZEGORZ</t>
  </si>
  <si>
    <t>KĘDZIORA JAKUB</t>
  </si>
  <si>
    <t>SZCZYGIEŁ MAREK</t>
  </si>
  <si>
    <t>RÓŻAŃSKI MATEUSZ</t>
  </si>
  <si>
    <t>CICHOCKI TOMASZ</t>
  </si>
  <si>
    <t>KŁOSIŃSKI MIRON</t>
  </si>
  <si>
    <t>MALKE JAKUB</t>
  </si>
  <si>
    <t>JAROCIŃSKI DOMINIK</t>
  </si>
  <si>
    <t>MALENDOWICZ PRZEMYSŁAW</t>
  </si>
  <si>
    <t>HARBACEWICZ ŁUKASZ</t>
  </si>
  <si>
    <t>PRENTKI PAWEŁ</t>
  </si>
  <si>
    <t>JUSZCZAK ADRIAN</t>
  </si>
  <si>
    <t>JAROS RAFAŁ</t>
  </si>
  <si>
    <t>MICHALAK KRYSTIAN</t>
  </si>
  <si>
    <t>BISS ARTUR</t>
  </si>
  <si>
    <t>MORDAKA FILIP</t>
  </si>
  <si>
    <t>MUKHIN ROMAN</t>
  </si>
  <si>
    <t>NOWAK KONRAD</t>
  </si>
  <si>
    <t>HARBACEWICZ DANIEL</t>
  </si>
  <si>
    <t>PRZYBYSZ MATEUSZ</t>
  </si>
  <si>
    <t>Bike Atelier Eobuwie Urbex Maximus</t>
  </si>
  <si>
    <t>FunPro Racing team</t>
  </si>
  <si>
    <t>JF Duet Spectrum Bike</t>
  </si>
  <si>
    <t>Gilicki Bike Team</t>
  </si>
  <si>
    <t>Peleton</t>
  </si>
  <si>
    <t>Cityzen_</t>
  </si>
  <si>
    <t>Elmar Eska Team</t>
  </si>
  <si>
    <t xml:space="preserve">JF Duet Goleniów Spectrum Bike </t>
  </si>
  <si>
    <t>Fun Pro Racing Team</t>
  </si>
  <si>
    <t>Garchem Team</t>
  </si>
  <si>
    <t>Gigatrans</t>
  </si>
  <si>
    <t xml:space="preserve">JF DUET Goleniów  SPECTRUM BIKE </t>
  </si>
  <si>
    <t>RYBCZYŃSKI-BIKES REMMERS TEAM</t>
  </si>
  <si>
    <t>WOLSKI KRZYSZTOF</t>
  </si>
  <si>
    <t>GRZEŚKOWIAK PAWEŁ</t>
  </si>
  <si>
    <t>CHĄDZYŃSKI DANIEL</t>
  </si>
  <si>
    <t>BURZYCH PRZEMYSŁAW</t>
  </si>
  <si>
    <t>SZYSZYŃSKI PIOTR</t>
  </si>
  <si>
    <t>JASTRZĄB PAWEŁ</t>
  </si>
  <si>
    <t>SKRZYPEK MARCIN</t>
  </si>
  <si>
    <t>KUBISZEWSKI MICHAŁ</t>
  </si>
  <si>
    <t>CZARNECKI JAROSŁAW</t>
  </si>
  <si>
    <t>KURCZEWSKI BARTOSZ</t>
  </si>
  <si>
    <t>KOŁACKI MIROSŁAW</t>
  </si>
  <si>
    <t>OLEG MAZUROV</t>
  </si>
  <si>
    <t xml:space="preserve">PELETON </t>
  </si>
  <si>
    <t xml:space="preserve">Thule Team </t>
  </si>
  <si>
    <t>DANIELO SPORTSWEAR TEAM</t>
  </si>
  <si>
    <t>2x3 Racing Team</t>
  </si>
  <si>
    <t>CX Police</t>
  </si>
  <si>
    <t>Peleton Abakus</t>
  </si>
  <si>
    <t>SHIMANO POLSKA</t>
  </si>
  <si>
    <t>CITYZEN</t>
  </si>
  <si>
    <t xml:space="preserve">Merx TEAM Wagrowiec </t>
  </si>
  <si>
    <t>WĄGROWSKI SŁAWOMIR</t>
  </si>
  <si>
    <t>JACH ADRIAN</t>
  </si>
  <si>
    <t>BEDNARCZYK GRZEGORZ</t>
  </si>
  <si>
    <t>GARNCAREK JACEK</t>
  </si>
  <si>
    <t>HOJAK MAREK</t>
  </si>
  <si>
    <t>GILICKI WŁODZIMIERZ</t>
  </si>
  <si>
    <t>BĄCZYK MARCIN</t>
  </si>
  <si>
    <t>BIENIAS PRZEMYSŁAW</t>
  </si>
  <si>
    <t>SOROKO PAWEŁ</t>
  </si>
  <si>
    <t>BUGAŁA PIOTR</t>
  </si>
  <si>
    <t>RYCHLICKI PAWEŁ</t>
  </si>
  <si>
    <t>ZDROJEWSKI GRZEGORZ</t>
  </si>
  <si>
    <t>OSTROWSKI MAREK</t>
  </si>
  <si>
    <t>JANUSEK MIROSŁAW</t>
  </si>
  <si>
    <t xml:space="preserve">Diversey team </t>
  </si>
  <si>
    <t>Bike Serwis Team</t>
  </si>
  <si>
    <t>Szurkowski Team</t>
  </si>
  <si>
    <t>STC</t>
  </si>
  <si>
    <t>MERX TEAM</t>
  </si>
  <si>
    <t>BORANT</t>
  </si>
  <si>
    <t>TEAM MIĘDZYRZECZ</t>
  </si>
  <si>
    <t>BADURA ROMAN</t>
  </si>
  <si>
    <t>PAWŁOWSKI PIOTR</t>
  </si>
  <si>
    <t>BATURO ARTUR</t>
  </si>
  <si>
    <t>OSTOJICZ TOMASZ</t>
  </si>
  <si>
    <t>WALCZAK JACEK</t>
  </si>
  <si>
    <t>KUZYNIN JACEK</t>
  </si>
  <si>
    <t>LINKOWSKI PIOTR</t>
  </si>
  <si>
    <t>URBANOWICZ TOMASZ</t>
  </si>
  <si>
    <t>STOLAREK GRZEGORZ</t>
  </si>
  <si>
    <t>NOSEK PIOTR</t>
  </si>
  <si>
    <t>KOWALSKI KRZYSZTOF</t>
  </si>
  <si>
    <t>WRÓBLEWSKI ŁUKASZ</t>
  </si>
  <si>
    <t>SCHAEFER ARTUR</t>
  </si>
  <si>
    <t>CHRZANOWSKI SŁAWOMIR</t>
  </si>
  <si>
    <t>ŁUKASIK SŁAWOMIR</t>
  </si>
  <si>
    <t>PASZKIEWICZ SŁAWOMIR</t>
  </si>
  <si>
    <t>MAJCHRZAK ROBERT</t>
  </si>
  <si>
    <t>GŁUSZKOWSKI BOGUMIŁ</t>
  </si>
  <si>
    <t>ROWEROWY BYTOM- ROWEREK</t>
  </si>
  <si>
    <t>Huzar Bike Academy Sobótka</t>
  </si>
  <si>
    <t>Diversey Team</t>
  </si>
  <si>
    <t>Koło</t>
  </si>
  <si>
    <t>FTI REACING TEAM</t>
  </si>
  <si>
    <t>Miłosław Fortuna Team</t>
  </si>
  <si>
    <t>LEVER</t>
  </si>
  <si>
    <t>Rowery-colex.pl</t>
  </si>
  <si>
    <t>Borant</t>
  </si>
  <si>
    <t>INTERBUS Sławomir Łukasik</t>
  </si>
  <si>
    <t>JF Duet Goleniow</t>
  </si>
  <si>
    <t>City Zen</t>
  </si>
  <si>
    <t>KACZAŁA ZBIGNIEW</t>
  </si>
  <si>
    <t>ERGANG LECH</t>
  </si>
  <si>
    <t>WIŚNIEWSKI TOMASZ</t>
  </si>
  <si>
    <t>NOWAK JANUSZ</t>
  </si>
  <si>
    <t>PYCIARZ KRZYSZTOF</t>
  </si>
  <si>
    <t>LEDUCHOWSKI DARIUSZ</t>
  </si>
  <si>
    <t>PYTLAK DARIUSZ</t>
  </si>
  <si>
    <t>SIEBERT PIOTR</t>
  </si>
  <si>
    <t>SUDOŁ ROBERT</t>
  </si>
  <si>
    <t>TARNOWSKI MAREK</t>
  </si>
  <si>
    <t>Rowery Turowski TEAM</t>
  </si>
  <si>
    <t>MERX POLSKA</t>
  </si>
  <si>
    <t xml:space="preserve">Borant </t>
  </si>
  <si>
    <t>DANIELOSPORTSWEAR</t>
  </si>
  <si>
    <t>START BIELSKO</t>
  </si>
  <si>
    <t>Merx Team Wagrowiec</t>
  </si>
  <si>
    <t>Botant Team</t>
  </si>
  <si>
    <t>JASZOWSKI MIROSŁAW</t>
  </si>
  <si>
    <t>HARBACEWICZ FRANCISZEK</t>
  </si>
  <si>
    <t>JASIONEK TADEUSZ</t>
  </si>
  <si>
    <t>SPŁAWSKI ARTUR</t>
  </si>
  <si>
    <t>SZYMAŃSKI MAREK</t>
  </si>
  <si>
    <t>MATYKIEWICZ PAWEŁ</t>
  </si>
  <si>
    <t>MARCINKOWSKI PIOTR</t>
  </si>
  <si>
    <t>KULCZYŃSKI RAFAŁ</t>
  </si>
  <si>
    <t>KRZYWICKI LESZEK</t>
  </si>
  <si>
    <t>Merx Team Wągrowiec</t>
  </si>
  <si>
    <t>JF DUET GOLENIÓW</t>
  </si>
  <si>
    <t>PTC poznań</t>
  </si>
  <si>
    <t xml:space="preserve">REAL 64-STO </t>
  </si>
  <si>
    <t>KTK Kalisz</t>
  </si>
  <si>
    <t>Rowerownia</t>
  </si>
  <si>
    <t>Elmar eska team</t>
  </si>
  <si>
    <t>HALUCHA BOGDAN</t>
  </si>
  <si>
    <t>MALKE BOGUSŁAW</t>
  </si>
  <si>
    <t>JUNAK ZBIGNIEW</t>
  </si>
  <si>
    <t>KOŁACKI RYSZARD</t>
  </si>
  <si>
    <t>WĘCŁAWIAK JANUSZ</t>
  </si>
  <si>
    <t>ANDRZEJEWSKI MIECZYSŁAW</t>
  </si>
  <si>
    <t>DEHMEL ROMAN</t>
  </si>
  <si>
    <t>Eurobike Kaczmarek  Electric Team</t>
  </si>
  <si>
    <t>Cityzen_ / FunPro</t>
  </si>
  <si>
    <t>STC Stargard</t>
  </si>
  <si>
    <t>Euro Bike Kaczmarek Electric Team</t>
  </si>
  <si>
    <t>Merx Polska</t>
  </si>
  <si>
    <t>Citizen</t>
  </si>
  <si>
    <t>Obornickie Towarzystwo Cyklistów</t>
  </si>
  <si>
    <t>Goggle Pro Activie Eyewear</t>
  </si>
  <si>
    <t>FAJKOWSKI GRZEGORZ</t>
  </si>
  <si>
    <t>SZAJ ROMUALD</t>
  </si>
  <si>
    <t>GOGOLEWSKI KAZIMIERZ</t>
  </si>
  <si>
    <t>DYMECKI JAN</t>
  </si>
  <si>
    <t>DRZEWIECKI JERZY</t>
  </si>
  <si>
    <t>ROGALSKI JERZY</t>
  </si>
  <si>
    <t>DEHMEL ALEKSANDER</t>
  </si>
  <si>
    <t>JASKÓLSKI BOGDAN</t>
  </si>
  <si>
    <t>RYCERZE ROLANDA</t>
  </si>
  <si>
    <t>WTC Merx Team Wągrowiec</t>
  </si>
  <si>
    <t>euro baik</t>
  </si>
  <si>
    <t>EURO BIKE KACZMAREK ELEKTRYK TEAM</t>
  </si>
  <si>
    <t>MERX  Wągrowiec</t>
  </si>
  <si>
    <t>DREWNIK JERZY</t>
  </si>
  <si>
    <t>PTC-Poznan</t>
  </si>
  <si>
    <t>RAJCA JACQUELINE</t>
  </si>
  <si>
    <t>RUSEK MARTA</t>
  </si>
  <si>
    <t>R-TEAM</t>
  </si>
  <si>
    <t>Warszawski klub kolarski</t>
  </si>
  <si>
    <t>RZĄSOWSKA ANNA</t>
  </si>
  <si>
    <t>WASILEWSKA JUSTYNA</t>
  </si>
  <si>
    <t>WORSZTYNOWICZ IZABELA</t>
  </si>
  <si>
    <t>BACHNIAK KATARZYNA</t>
  </si>
  <si>
    <t>erowery.pl team</t>
  </si>
  <si>
    <t>SOŁTYS BEATA</t>
  </si>
  <si>
    <t>SMYRNOVA NADIIA</t>
  </si>
  <si>
    <t>JURAND CIECHANÓW</t>
  </si>
  <si>
    <t>LAWENDA PLUS</t>
  </si>
  <si>
    <t>KISTOWSKI KACPER</t>
  </si>
  <si>
    <t>MERX TEAM POLSKA</t>
  </si>
  <si>
    <t>GLANZ MICHAŁ</t>
  </si>
  <si>
    <t>NOWOMIEJSKI JAKUB</t>
  </si>
  <si>
    <t>BARAN JAN</t>
  </si>
  <si>
    <t>DUSZA MARCIN</t>
  </si>
  <si>
    <t>KOWALSKI ROBERT</t>
  </si>
  <si>
    <t>PONIKOWSKI ŁUKASZ</t>
  </si>
  <si>
    <t>MIKULSKI MATEUSZ</t>
  </si>
  <si>
    <t>BRZOZOWSKI MATEUSZ</t>
  </si>
  <si>
    <t>TERLECKI KRZYSZTOF</t>
  </si>
  <si>
    <t>KOWALCZYK MATEUSZ</t>
  </si>
  <si>
    <t>WYSZYŃSKI MATEUSZ</t>
  </si>
  <si>
    <t>KOPUT BŁAŻEJ</t>
  </si>
  <si>
    <t>SZCZERBA MICHAŁ</t>
  </si>
  <si>
    <t>SABADY PRZEMYSŁAW</t>
  </si>
  <si>
    <t>PIETRZAK MACIEJ</t>
  </si>
  <si>
    <t>Świat Rowerów Team</t>
  </si>
  <si>
    <t>Luks Trójka Piaseczno</t>
  </si>
  <si>
    <t>PELETON</t>
  </si>
  <si>
    <t>BDC</t>
  </si>
  <si>
    <t>V Max Mińsk Maz</t>
  </si>
  <si>
    <t>Drukarz Warszawa</t>
  </si>
  <si>
    <t>Bodyicoach</t>
  </si>
  <si>
    <t>Na Osi - MyBike Road Team</t>
  </si>
  <si>
    <t>Wydolnosc.pl</t>
  </si>
  <si>
    <t>BlokBlach Radomsko</t>
  </si>
  <si>
    <t>DITTA-SERIA MTB TEAM</t>
  </si>
  <si>
    <t>KOŁAKOWSKI DARIUSZ</t>
  </si>
  <si>
    <t>RĘKAWEK RADOSŁAW</t>
  </si>
  <si>
    <t>SIKORA MACIEJ</t>
  </si>
  <si>
    <t>KRYSIAK ADAM</t>
  </si>
  <si>
    <t>JABŁONKA MICHAŁ</t>
  </si>
  <si>
    <t>CUDNY PIOTR</t>
  </si>
  <si>
    <t>SZALIŃSKI MICHAŁ</t>
  </si>
  <si>
    <t>JAWORSKI ŁUKASZ</t>
  </si>
  <si>
    <t>ŚWIERCZEWSKI DANIEL</t>
  </si>
  <si>
    <t>SIPIŃSKI DOMINIK</t>
  </si>
  <si>
    <t>ŻOŁĄDEK JAROSŁAW</t>
  </si>
  <si>
    <t>MARKOWSKI WOJCIECH</t>
  </si>
  <si>
    <t>TTS.coach</t>
  </si>
  <si>
    <t>CROSS CAR TEL</t>
  </si>
  <si>
    <t>RETRO STORK TEAM</t>
  </si>
  <si>
    <t>MAJ KAMIL</t>
  </si>
  <si>
    <t>MATUSIAK SYLWESTER</t>
  </si>
  <si>
    <t>FILIPCZAK JACEK</t>
  </si>
  <si>
    <t>NIEMCZYK RAFAŁ</t>
  </si>
  <si>
    <t>TRYNISZEWSKI MICHAŁ</t>
  </si>
  <si>
    <t>CZÓŁNO MARCIN</t>
  </si>
  <si>
    <t>GÓRALNY GRZEGORZ</t>
  </si>
  <si>
    <t>ZIĘBA DARIUSZ</t>
  </si>
  <si>
    <t>SACHA ŁUKASZ</t>
  </si>
  <si>
    <t>GACUŚ MARCIN</t>
  </si>
  <si>
    <t>ANDRYS BATROSZ</t>
  </si>
  <si>
    <t>Lkk Lublin</t>
  </si>
  <si>
    <t>ROWERYRADZYMIN.PL</t>
  </si>
  <si>
    <t>Klub Kolarski Łowicz</t>
  </si>
  <si>
    <t>PS8 Racing Team</t>
  </si>
  <si>
    <t>ACTIVE JET</t>
  </si>
  <si>
    <t>Drużyna PKO</t>
  </si>
  <si>
    <t>PKO Bank Polski</t>
  </si>
  <si>
    <t>IPA BIKE POLAND</t>
  </si>
  <si>
    <t>Bialoblocki Pro Coaching</t>
  </si>
  <si>
    <t>GOLONKO GRZEGORZ</t>
  </si>
  <si>
    <t>ZAWIERUSZYŃSKI RYSZARD</t>
  </si>
  <si>
    <t>Oponeo.pl</t>
  </si>
  <si>
    <t>NOWAKOWSKI KRZYSZTOF</t>
  </si>
  <si>
    <t>BRZEZIŃSKI MACIEJ</t>
  </si>
  <si>
    <t>STRAM MAREK</t>
  </si>
  <si>
    <t>REDCZAK TOMASZ</t>
  </si>
  <si>
    <t>ŁAŹDZIN AREK</t>
  </si>
  <si>
    <t>PODSTAWKA ZBIGNIEW</t>
  </si>
  <si>
    <t>ROGALA MAREK</t>
  </si>
  <si>
    <t>Lks baszta golczewo</t>
  </si>
  <si>
    <t>Exact Software Poland</t>
  </si>
  <si>
    <t>PREMA CYCLING TEAM</t>
  </si>
  <si>
    <t>IFON</t>
  </si>
  <si>
    <t>SZCZEPANIK PIOTR</t>
  </si>
  <si>
    <t>DRELA PIOTR</t>
  </si>
  <si>
    <t>MIŁOGRODZKI ROBERT</t>
  </si>
  <si>
    <t>ŚCIĘGAJ IRENEUSZ</t>
  </si>
  <si>
    <t>SPECJAŁ ANDRZEJ</t>
  </si>
  <si>
    <t>CIEŚLAK GRZEGORZ</t>
  </si>
  <si>
    <t>LASOTA KRZYSZTOF</t>
  </si>
  <si>
    <t>WOJCIECHOWSKI DARIUSZ</t>
  </si>
  <si>
    <t>MAJEWSKI TOMASZ</t>
  </si>
  <si>
    <t>KOWALSKI ROMAN</t>
  </si>
  <si>
    <t>ERBER DARIUSZ</t>
  </si>
  <si>
    <t>KACZYŃSKI KRZYSZTOF</t>
  </si>
  <si>
    <t>ZAWISTOWSKI DARIUSZ</t>
  </si>
  <si>
    <t>RAJEWSKI RAFAŁ</t>
  </si>
  <si>
    <t>ABSOLUTE BIKES TEAM</t>
  </si>
  <si>
    <t>DACHY MIŁOGRODZKI</t>
  </si>
  <si>
    <t>Spedycja PawBud &amp; ZPAS GROUP</t>
  </si>
  <si>
    <t>Ts Meran - Otwock</t>
  </si>
  <si>
    <t>Activejet</t>
  </si>
  <si>
    <t>Retro Stork Team</t>
  </si>
  <si>
    <t>WGR team</t>
  </si>
  <si>
    <t>Warszawski Klub Kolarski</t>
  </si>
  <si>
    <t>BLADOWSKI ROMAN</t>
  </si>
  <si>
    <t>CHOJNACKI JAROSŁAW</t>
  </si>
  <si>
    <t>SERCE MAZOWSZA ELMAR</t>
  </si>
  <si>
    <t>DELEŻYŃSKI WALDEMAR</t>
  </si>
  <si>
    <t>Żyrardowskie Towarzystwo Cyklistów</t>
  </si>
  <si>
    <t>ŁABĘDZKI MARIUSZ</t>
  </si>
  <si>
    <t>PROCHOŃ ZDZISŁAW</t>
  </si>
  <si>
    <t>KOGUT SZYMON</t>
  </si>
  <si>
    <t>KAMIŃSKI KRZYSZTOF</t>
  </si>
  <si>
    <t>ROGELLI</t>
  </si>
  <si>
    <t>KS TEAM HUROM MASTERS</t>
  </si>
  <si>
    <t>SĘK MAREK</t>
  </si>
  <si>
    <t>RYBACKI ZBIGNIEW</t>
  </si>
  <si>
    <t>SMYRNOV IHOR</t>
  </si>
  <si>
    <t>ZABOST WOJCIECH</t>
  </si>
  <si>
    <t>BUKOWSKI ZBIGNIEW</t>
  </si>
  <si>
    <t>ZYCHOWICZ SŁAWOMIR</t>
  </si>
  <si>
    <t>ZANIEWSKI JERZY</t>
  </si>
  <si>
    <t>DZIEWIELA JACEK</t>
  </si>
  <si>
    <t>JASTRZĘBSKI STANISŁAW</t>
  </si>
  <si>
    <t>MICHALAK LECHOSŁAW</t>
  </si>
  <si>
    <t>Klub Kolarski ŁOWICZ</t>
  </si>
  <si>
    <t>GEO SOLAR WARSZAWA</t>
  </si>
  <si>
    <t>V-MAX</t>
  </si>
  <si>
    <t>Mayday Lublin</t>
  </si>
  <si>
    <t>CATENA WYSZKÓW</t>
  </si>
  <si>
    <t>POLAK ANDRZEJ</t>
  </si>
  <si>
    <t>OSTOJSKI WALDEMAR</t>
  </si>
  <si>
    <t>SZOTYŃSKI MAREK</t>
  </si>
  <si>
    <t>Michałowice Osiedle</t>
  </si>
  <si>
    <t>KUSAL LONGIN</t>
  </si>
  <si>
    <t>Stc Skarżysko Kamienna</t>
  </si>
  <si>
    <t>LEJEWSKI RYSZARD</t>
  </si>
  <si>
    <t>STACHYRA JERZY</t>
  </si>
  <si>
    <t>BUDEK ZDZISŁAW</t>
  </si>
  <si>
    <t>KOŁOWIECKI STANISŁAW</t>
  </si>
  <si>
    <t>WOŁOSZYN JÓZEF</t>
  </si>
  <si>
    <t>DĄBROWSKI JERZY</t>
  </si>
  <si>
    <t>RĄCZKA WIESŁAW</t>
  </si>
  <si>
    <t>TS MERAN - OTWOCK</t>
  </si>
  <si>
    <t>POTYLICKI ZBIGNIEW</t>
  </si>
  <si>
    <t>ZIĘBIŃSKI BOGDAN</t>
  </si>
  <si>
    <t>SZPILCZYŃSKI WITOLD</t>
  </si>
  <si>
    <t>Ltc</t>
  </si>
  <si>
    <t>STANISŁAWEK WACŁAW</t>
  </si>
  <si>
    <t>Wks Legia Masters</t>
  </si>
  <si>
    <t>ZIĘBA JULIA</t>
  </si>
  <si>
    <t>Hurom Sławno Accent</t>
  </si>
  <si>
    <t>RADZIWIONKA-CUD WERONIKA</t>
  </si>
  <si>
    <t>SOBIESZEK IZABELA</t>
  </si>
  <si>
    <t>MAKOWSKA MAJA</t>
  </si>
  <si>
    <t>TEAM AKTYWNI Z CUKRZYCĄ</t>
  </si>
  <si>
    <t>KUCAL JOANNA</t>
  </si>
  <si>
    <t>BIELIŃSKA ANNA</t>
  </si>
  <si>
    <t>KTK IMAGE CYCLING TEAM</t>
  </si>
  <si>
    <t>WARCZYK DOROTA</t>
  </si>
  <si>
    <t>LKK START Tomaszów Mazowiecki</t>
  </si>
  <si>
    <t>KUKIER EWA</t>
  </si>
  <si>
    <t>DOMAGAŁA PATRYK</t>
  </si>
  <si>
    <t>PM bike racing team</t>
  </si>
  <si>
    <t>RYMARZ RAFAŁ</t>
  </si>
  <si>
    <t>BodyiCoach Team</t>
  </si>
  <si>
    <t>NIZIO ADAM</t>
  </si>
  <si>
    <t>ROADBIKE</t>
  </si>
  <si>
    <t>SIEKIERSKI MATEUSZ</t>
  </si>
  <si>
    <t>SPORTOWIEC WIEJSKI/ROADBIKE.PL</t>
  </si>
  <si>
    <t>SKOWROŃSKI ADAM</t>
  </si>
  <si>
    <t>MICHALAK EMILIAN</t>
  </si>
  <si>
    <t>UKS Kożminianka Kożminek</t>
  </si>
  <si>
    <t>BAREŁA MICHAŁ</t>
  </si>
  <si>
    <t>FABRYKAROWERÓW</t>
  </si>
  <si>
    <t xml:space="preserve">PATRZYKOWSKI DOMINIK </t>
  </si>
  <si>
    <t>FABRYKAROWEROW.COM</t>
  </si>
  <si>
    <t>PACKI DANIEL</t>
  </si>
  <si>
    <t>FLUR ADRIAN</t>
  </si>
  <si>
    <t>KRAWCZYK NORBERT</t>
  </si>
  <si>
    <t>FABISZEWSKI MARCIN</t>
  </si>
  <si>
    <t>KOWALCZUK TOMASZ</t>
  </si>
  <si>
    <t>ORZECHOWSKI HUBERT</t>
  </si>
  <si>
    <t>TUREK PAWEŁ</t>
  </si>
  <si>
    <t>SZCZERBA PAWEŁ</t>
  </si>
  <si>
    <t>FABRYKAROWERÓW.COM</t>
  </si>
  <si>
    <t>SZOSTAK KOSMA</t>
  </si>
  <si>
    <t>Ultratrack</t>
  </si>
  <si>
    <t>ZIUŁEK MICHAŁ</t>
  </si>
  <si>
    <t>BARCZYK PIOTR</t>
  </si>
  <si>
    <t>STĘPIEŃ TOMASZ</t>
  </si>
  <si>
    <t>KACPERSKI BŁAŻEJ</t>
  </si>
  <si>
    <t>PRZECINAKI</t>
  </si>
  <si>
    <t>GIERCZAK PRZEMYSŁAW</t>
  </si>
  <si>
    <t>WARACH DANIEL</t>
  </si>
  <si>
    <t>Warach Daniel</t>
  </si>
  <si>
    <t>KUROWSKI ERNEST</t>
  </si>
  <si>
    <t>BORS MICHAŁ</t>
  </si>
  <si>
    <t>Rawa MTB</t>
  </si>
  <si>
    <t>DUDAJEK RADOSŁAW</t>
  </si>
  <si>
    <t>ROGULSKI MACIEJ</t>
  </si>
  <si>
    <t>ZIELIŃSKI PRZEMYSŁAW</t>
  </si>
  <si>
    <t>Grupa Kolarska Gryf Tczew</t>
  </si>
  <si>
    <t>GEMBICZ MARCIN</t>
  </si>
  <si>
    <t xml:space="preserve">WALCZAK ROBERT </t>
  </si>
  <si>
    <t>DANIELO SPORTSWEAR</t>
  </si>
  <si>
    <t>FIJAŁKOWSKI TOMASZ</t>
  </si>
  <si>
    <t>CHRZEŚCIJAŃSKI JERZY</t>
  </si>
  <si>
    <t>WYRZYCKI SŁAWOMIR</t>
  </si>
  <si>
    <t>REGESTA-TEAM</t>
  </si>
  <si>
    <t>JAWNIK MIROSŁAW</t>
  </si>
  <si>
    <t>COMOBIKE SCOTT</t>
  </si>
  <si>
    <t>MACIEJEWSKI ZBIGNIEW</t>
  </si>
  <si>
    <t>STOWARZYSZENIE SYRENKA</t>
  </si>
  <si>
    <t>GARBIEC TOMASZ</t>
  </si>
  <si>
    <t>NOWAKOWSKI RYSZARD</t>
  </si>
  <si>
    <t>BIELIŃSKI PIOTR</t>
  </si>
  <si>
    <t>ActiveJet</t>
  </si>
  <si>
    <t>ADAMSKI JERZY</t>
  </si>
  <si>
    <t>TEAM HUROM MASTERS</t>
  </si>
  <si>
    <t>KRAWCZYK SŁAWOMIR</t>
  </si>
  <si>
    <t>WAJSZCZUK ROMAN</t>
  </si>
  <si>
    <t>PIETRAS MIROSŁAW</t>
  </si>
  <si>
    <t>Ktc Końskie</t>
  </si>
  <si>
    <t>JAKUĆ LESZEK</t>
  </si>
  <si>
    <t>Scout Częstochowa</t>
  </si>
  <si>
    <t>SORBIAN MAREK</t>
  </si>
  <si>
    <t>MACHOWSKI ZBIGNIEW</t>
  </si>
  <si>
    <t>TEAM HUROM</t>
  </si>
  <si>
    <t>MYDŁO KAZIMIERZ</t>
  </si>
  <si>
    <t>GIERACZ MAREK</t>
  </si>
  <si>
    <t>Michelin BloomNet Team</t>
  </si>
  <si>
    <t>Unipol Częstochowa</t>
  </si>
  <si>
    <t>WOJDAK EDWARD</t>
  </si>
  <si>
    <t>ŁĘCKI ANDRZEJ</t>
  </si>
  <si>
    <t>TORBUS HENRYK</t>
  </si>
  <si>
    <t>FABIJANOWSKI WACŁAW</t>
  </si>
  <si>
    <t>KACZMAREK WALDEMAR</t>
  </si>
  <si>
    <t>GÓRSKI BOGDAN</t>
  </si>
  <si>
    <t>Olimpic Piaseczno</t>
  </si>
  <si>
    <t>FRANKOWSKI MIECZYSŁAW</t>
  </si>
  <si>
    <t>MISIAK JÓZEF</t>
  </si>
  <si>
    <t>Rycerze Rolanda Maciejewski Team</t>
  </si>
  <si>
    <t>LESZCZYŃSKI KSAWERY</t>
  </si>
  <si>
    <t>KAZIMIERCZAK JAN</t>
  </si>
  <si>
    <t>KUBIAK TADEUSZ</t>
  </si>
  <si>
    <t>Gryf Tczew</t>
  </si>
  <si>
    <t>Kolejarz Częstochowa</t>
  </si>
  <si>
    <t>RAWSKI RYSZARD</t>
  </si>
  <si>
    <t>RAWEX Energy Saving</t>
  </si>
  <si>
    <t>PFEIFER ZYGMUNT</t>
  </si>
  <si>
    <t>FARYNIARZ MARIAN</t>
  </si>
  <si>
    <t>LECZNICA ROWERÓW</t>
  </si>
  <si>
    <t>SZCZĘSNY ZBIGNIEW</t>
  </si>
  <si>
    <t>SADOWSKI LESZEK</t>
  </si>
  <si>
    <t>STRZELEC MIECZYSŁAW</t>
  </si>
  <si>
    <t>SZULCZYK BENEDYKT</t>
  </si>
  <si>
    <t>ZIEMLEWSKI ZBIGNIEW</t>
  </si>
  <si>
    <t>Bike U Up UP-TKJ Matuszewski</t>
  </si>
  <si>
    <t>DSQ</t>
  </si>
  <si>
    <t>PILCH JAN</t>
  </si>
  <si>
    <t>KRAWCZYK ROBERT</t>
  </si>
  <si>
    <t>72D Rowmix Java team</t>
  </si>
  <si>
    <t>MAYDAY TEAM</t>
  </si>
  <si>
    <t>ZUGAJ JAN</t>
  </si>
  <si>
    <t>PRYMAKA TOMASZ</t>
  </si>
  <si>
    <t>NTS-SPECTRUMBIKE</t>
  </si>
  <si>
    <t>KUBA ARTUR</t>
  </si>
  <si>
    <t>TURKIEWICZ GRZEGORZ</t>
  </si>
  <si>
    <t>Mayday Team Lublin</t>
  </si>
  <si>
    <t>PŁOTKOWIAK ROBERT</t>
  </si>
  <si>
    <t>ŁUCZKIEWICZ JACEK</t>
  </si>
  <si>
    <t>DRAB PAWEŁ</t>
  </si>
  <si>
    <t xml:space="preserve">Agrochest team </t>
  </si>
  <si>
    <t>CHOJECKI MATEUSZ</t>
  </si>
  <si>
    <t>KAŁUSZKA PAWEŁ</t>
  </si>
  <si>
    <t>Gatta Bike-RS</t>
  </si>
  <si>
    <t>CZARNECKI ARKADIUSZ</t>
  </si>
  <si>
    <t xml:space="preserve">FTI Racing Team </t>
  </si>
  <si>
    <t>POSMYK ARKADIUSZ</t>
  </si>
  <si>
    <t>Diversey</t>
  </si>
  <si>
    <t>TOMASIAK GRZEGORZ</t>
  </si>
  <si>
    <t>PROCAJŁO MAREK</t>
  </si>
  <si>
    <t>MICHALEC JAROSŁAW</t>
  </si>
  <si>
    <t>ZAKIELARZ ŁUKASZ</t>
  </si>
  <si>
    <t xml:space="preserve">IN mogilany cycling Team </t>
  </si>
  <si>
    <t>In Mogilany Cycling Team</t>
  </si>
  <si>
    <t>STROGULSKI MAREK</t>
  </si>
  <si>
    <t>WILIŃSKI PAWEŁ</t>
  </si>
  <si>
    <t>Zgrupka Team</t>
  </si>
  <si>
    <t>WRÓBLEWSKI ARKADIUSZ</t>
  </si>
  <si>
    <t>GNITECKI PAWEŁ</t>
  </si>
  <si>
    <t xml:space="preserve">Gatta Bike-RS </t>
  </si>
  <si>
    <t>CART-PACK</t>
  </si>
  <si>
    <t>KREMER TOMASZ</t>
  </si>
  <si>
    <t>KOWALSKI TOMASZ</t>
  </si>
  <si>
    <t>BIKE CENTER ATAKSPORT ŚWIDNICA</t>
  </si>
  <si>
    <t>PIERZYNOWSKI ŁUKASZ</t>
  </si>
  <si>
    <t>NOWACKI PETER</t>
  </si>
  <si>
    <t xml:space="preserve">Ośka Warszawa </t>
  </si>
  <si>
    <t>WARDZIAK WOJCIECH</t>
  </si>
  <si>
    <t>STUCHLIK WOJCIECH</t>
  </si>
  <si>
    <t>Jafi Sport Bike Team</t>
  </si>
  <si>
    <t>SAWA ROBERT</t>
  </si>
  <si>
    <t>KLEKOTSIUK WŁODZIMIERZ</t>
  </si>
  <si>
    <t>ŚWIT MACIEJ</t>
  </si>
  <si>
    <t>GRZEGORY TOMASZ</t>
  </si>
  <si>
    <t>ZBIERAJEWSKI BARTOSZ</t>
  </si>
  <si>
    <t>BARTOSZEWSKI MARCIN</t>
  </si>
  <si>
    <t>Inżynieria Rowerowa Lublin</t>
  </si>
  <si>
    <t>Mayday</t>
  </si>
  <si>
    <t>GATTA BIKE - RS</t>
  </si>
  <si>
    <t>ŚREDZIŃSKI JAKUB</t>
  </si>
  <si>
    <t>ŁADOSZ MICHAŁ</t>
  </si>
  <si>
    <t>NESTOROWICZ ARTUR</t>
  </si>
  <si>
    <t>BIAŁOBŁOCKI MARCIN</t>
  </si>
  <si>
    <t>DRZYMAŁA KONRAD</t>
  </si>
  <si>
    <t>KLIN PIOTR</t>
  </si>
  <si>
    <t>KRAWCZYK KONRAD</t>
  </si>
  <si>
    <t>KAZANOWSKI PAWEŁ</t>
  </si>
  <si>
    <t>BialoblockiProCoaching</t>
  </si>
  <si>
    <t>ALEX TEST</t>
  </si>
  <si>
    <t>Inżynieria rowerowa Lublin</t>
  </si>
  <si>
    <t>MRÓWKA ADRIAN</t>
  </si>
  <si>
    <t>KUŚWIK PRZEMYSŁAW</t>
  </si>
  <si>
    <t>&amp;quot</t>
  </si>
  <si>
    <t>SARGALSKI JACEK</t>
  </si>
  <si>
    <t>ZIELIŃSKI WOJCIECH</t>
  </si>
  <si>
    <t>MIESZCZAK KAMIL</t>
  </si>
  <si>
    <t>BRAULIŃSKI MICHAŁ</t>
  </si>
  <si>
    <t xml:space="preserve">Karomet Team </t>
  </si>
  <si>
    <t>QUEST ROAD</t>
  </si>
  <si>
    <t xml:space="preserve">Jafi / Power of Science </t>
  </si>
  <si>
    <t>Power of Science Performance Lab</t>
  </si>
  <si>
    <t>KLEWECKA DOROTA</t>
  </si>
  <si>
    <t>SZOTOWICZ MONIKA</t>
  </si>
  <si>
    <t>TOMASZEWSKA KINGA</t>
  </si>
  <si>
    <t>POSMYK MARIOLA</t>
  </si>
  <si>
    <t>SKÓRA MONIKA</t>
  </si>
  <si>
    <t>FTI RacingTeam</t>
  </si>
  <si>
    <t xml:space="preserve">Diversey </t>
  </si>
  <si>
    <t>BREWIŃSKA KATARZYNA</t>
  </si>
  <si>
    <t>NTS-SPECTRUMBIKE.PL</t>
  </si>
  <si>
    <t>Danielosportswear Team</t>
  </si>
  <si>
    <t>MADEJ AGATA</t>
  </si>
  <si>
    <t>GRUSZKA KATARZYNA</t>
  </si>
  <si>
    <t>UP Poznań</t>
  </si>
  <si>
    <t>WÓJCIKIEWICZ KAMILA</t>
  </si>
  <si>
    <t>HALL MARIANNA</t>
  </si>
  <si>
    <t>Agrochest Team</t>
  </si>
  <si>
    <t>KOZAL ARTUR</t>
  </si>
  <si>
    <t>GUTEK MIKOŁAJ</t>
  </si>
  <si>
    <t>SUGIER PIOTR</t>
  </si>
  <si>
    <t>GRZEMPA JAN</t>
  </si>
  <si>
    <t>MACIĄG ROBERT</t>
  </si>
  <si>
    <t>SIWIŃSKI BARTOSZ</t>
  </si>
  <si>
    <t>FALANA BARTOSZ</t>
  </si>
  <si>
    <t>MATUSIAK ŁUKASZ</t>
  </si>
  <si>
    <t>STĘPNIK PIOTR</t>
  </si>
  <si>
    <t>GUTEK PIOTR</t>
  </si>
  <si>
    <t>MAYDAY TEAM LUBLIN</t>
  </si>
  <si>
    <t>MROZEK ANDRZEJ</t>
  </si>
  <si>
    <t>FLORCZAK BOGUSŁAW</t>
  </si>
  <si>
    <t>JF Duet Goleniów</t>
  </si>
  <si>
    <t>JAKUBOWSKI PIOTR</t>
  </si>
  <si>
    <t>SZEWCZYŃSKI WŁODZIMIERZ</t>
  </si>
  <si>
    <t>Wtc</t>
  </si>
  <si>
    <t>KOZŁOWSKI ANDRZEJ</t>
  </si>
  <si>
    <t>KAMIŃSKI WIESŁAW</t>
  </si>
  <si>
    <t>RUSOWICZ WALDEMAR</t>
  </si>
  <si>
    <t>Erkado Rt Kraśnik</t>
  </si>
  <si>
    <t>BRACHANIEC MARIAN</t>
  </si>
  <si>
    <t>KTC KIELCE</t>
  </si>
  <si>
    <t>TĘŻYCKI ANTONI</t>
  </si>
  <si>
    <t>SZKOŁUDA ZBIGNIEW</t>
  </si>
  <si>
    <t>SOBCZYŃSKI FRANCISZEK</t>
  </si>
  <si>
    <t>WADECKI BOGDAN</t>
  </si>
  <si>
    <t>SUNRACE</t>
  </si>
  <si>
    <t>DRZEWIECKI JACEK</t>
  </si>
  <si>
    <t>CZKKS Kolejarz Jura Częstochowa</t>
  </si>
  <si>
    <t>UCIŃSKI PIOTR</t>
  </si>
  <si>
    <t>KOBYLIŃSKI JAROSŁAW</t>
  </si>
  <si>
    <t>Ipswich BC</t>
  </si>
  <si>
    <t>KARKOWSKI PIOTR</t>
  </si>
  <si>
    <t>SŁOMA MARCIN</t>
  </si>
  <si>
    <t>PYCIARZ ARTUR</t>
  </si>
  <si>
    <t>SPKiTR PELETON</t>
  </si>
  <si>
    <t>POTOCKI ADAM</t>
  </si>
  <si>
    <t>ZIEMECKI MARCIN</t>
  </si>
  <si>
    <t>WARKA KLONDAIK TEAM</t>
  </si>
  <si>
    <t>WRÓBEL PIOTR</t>
  </si>
  <si>
    <t>TRUDNOWSKI DARIUSZ</t>
  </si>
  <si>
    <t>TARASIUK KAROL</t>
  </si>
  <si>
    <t>SĘPIOŁ RAFAŁ</t>
  </si>
  <si>
    <t>NIZIOŁEK SŁAWOMIR</t>
  </si>
  <si>
    <t>KUCHARSKI BOGDAN</t>
  </si>
  <si>
    <t>GAŁĄZKA NORBERT</t>
  </si>
  <si>
    <t>CHMIELEWSKI PIOTR</t>
  </si>
  <si>
    <t>PESTA/STC STARGARD</t>
  </si>
  <si>
    <t>GRUBIAK MACIEJ</t>
  </si>
  <si>
    <t>MANIKOWSKI FRANCISZEK</t>
  </si>
  <si>
    <t>MARCINIAK ADAM</t>
  </si>
  <si>
    <t>WASILEWSKI RADOSŁAW</t>
  </si>
  <si>
    <t>MIASKOWSKI MARCIN</t>
  </si>
  <si>
    <t>RADZIO ROWERY</t>
  </si>
  <si>
    <t>HOFFMANN ARKADIUSZ</t>
  </si>
  <si>
    <t>WOŹNIAK SŁAWOMIR</t>
  </si>
  <si>
    <t>KRUPIŃSKI TOMASZ</t>
  </si>
  <si>
    <t>FABRYKA DRUKU</t>
  </si>
  <si>
    <t>SMYCZYŃSKI KRZYSZTOF</t>
  </si>
  <si>
    <t>OLEŚ RAFAŁ</t>
  </si>
  <si>
    <t>GAJAK TOMASZ</t>
  </si>
  <si>
    <t>Sii Cycling Team</t>
  </si>
  <si>
    <t>KUSIOWSKI LESZEK</t>
  </si>
  <si>
    <t>BIKE U UP- TKJ Matuszewski</t>
  </si>
  <si>
    <t>RĄPAŁA KRZYSZTOF</t>
  </si>
  <si>
    <t>TETER PAWEŁ</t>
  </si>
  <si>
    <t>KRAJEWSKI ŁUKASZ</t>
  </si>
  <si>
    <t>SKOWROŃSKI MARCIN</t>
  </si>
  <si>
    <t>JANICKI RAFAŁ</t>
  </si>
  <si>
    <t>JAWORSKI TOMASZ</t>
  </si>
  <si>
    <t>GABLER MICHAŁ</t>
  </si>
  <si>
    <t>KACPRZAK KAROL</t>
  </si>
  <si>
    <t>SOBICZEWSKI PIOTR</t>
  </si>
  <si>
    <t>Triathlon Siedlce Club</t>
  </si>
  <si>
    <t>BRODA BARTŁOMIEJ</t>
  </si>
  <si>
    <t>ANYSZKIEWICZ JAKUB</t>
  </si>
  <si>
    <t>WADECKI HUBERT</t>
  </si>
  <si>
    <t>KERTH AGNIESZKA</t>
  </si>
  <si>
    <t>Bike Atelier Team</t>
  </si>
  <si>
    <t>RADZIO ALICJA</t>
  </si>
  <si>
    <t>BYCZKOWSKI WACŁAW</t>
  </si>
  <si>
    <t>KRUSZELNICKI RYSZARD</t>
  </si>
  <si>
    <t>SZCZEPANIAK ZBIGNIEW</t>
  </si>
  <si>
    <t>BRYCHCY ADRIAN</t>
  </si>
  <si>
    <t>WCISŁO STANISŁAW</t>
  </si>
  <si>
    <t>BUKOWSKI JAN</t>
  </si>
  <si>
    <t>BARTOLEWSKI WOJCIECH</t>
  </si>
  <si>
    <t>Activjet</t>
  </si>
  <si>
    <t>SKOLIMOWSKI STANISŁAW</t>
  </si>
  <si>
    <t>TKACZYK ZENON</t>
  </si>
  <si>
    <t>ROGOZIŃSKI GRZEGORZ</t>
  </si>
  <si>
    <t>DIVERSEY TEAM</t>
  </si>
  <si>
    <t>MAJ MICHAŁ</t>
  </si>
  <si>
    <t>MIŚKIEWICZ DARIUSZ</t>
  </si>
  <si>
    <t>DMTEX TEAM</t>
  </si>
  <si>
    <t>RESZKA ARTUR</t>
  </si>
  <si>
    <t>KISTOWSKI ANDRZEJ</t>
  </si>
  <si>
    <t>DZIAD-TRANS TRANSPORT AND SPEDITION</t>
  </si>
  <si>
    <t>SZCZERBIAK ARKADIUSZ</t>
  </si>
  <si>
    <t>BACHANEK TOMASZ</t>
  </si>
  <si>
    <t>KURYŁOWICZ MARIUSZ</t>
  </si>
  <si>
    <t>KKRoztocze</t>
  </si>
  <si>
    <t>MRÓZ MARCIN</t>
  </si>
  <si>
    <t>UKKP</t>
  </si>
  <si>
    <t>CIBOREK MARIUSZ</t>
  </si>
  <si>
    <t>Musli4u</t>
  </si>
  <si>
    <t>BOSZCZYK RYSZRD</t>
  </si>
  <si>
    <t>Immuno Traine</t>
  </si>
  <si>
    <t>BERGNER SZYMON</t>
  </si>
  <si>
    <t>WRONISZEWSKI RAFAŁ</t>
  </si>
  <si>
    <t>SUĆKO PIOTR</t>
  </si>
  <si>
    <t>FUNCLUB Biuro Podróży</t>
  </si>
  <si>
    <t>KAŁASKA MICHAŁ</t>
  </si>
  <si>
    <t>OŚKA WARSZAWA</t>
  </si>
  <si>
    <t>GRELA SEBASTIAN</t>
  </si>
  <si>
    <t>Wydolność.pl</t>
  </si>
  <si>
    <t>BEDNARCZYK MATEUSZ</t>
  </si>
  <si>
    <t>MIŚKIEWICZ DANIEL</t>
  </si>
  <si>
    <t>BŁĄDEK TOMASZ</t>
  </si>
  <si>
    <t>PUŁAVELO</t>
  </si>
  <si>
    <t>PAWLATA MICHAŁ</t>
  </si>
  <si>
    <t>ALKER ADAM</t>
  </si>
  <si>
    <t>ŻABIŃSKI MICHAŁ</t>
  </si>
  <si>
    <t>ZARĘBA KRZYSZTOF</t>
  </si>
  <si>
    <t>MROCZEK MARCIN</t>
  </si>
  <si>
    <t>KOŻUSZEK MARCIN</t>
  </si>
  <si>
    <t>Deloitte Adventure Team</t>
  </si>
  <si>
    <t>BOROWSKI ŁUKASZ</t>
  </si>
  <si>
    <t>SKRZYPEK JAN</t>
  </si>
  <si>
    <t>Legion Serwis</t>
  </si>
  <si>
    <t>KORNASIEWICZ KATARZYNA</t>
  </si>
  <si>
    <t>SZPILSKA DOMINIKA</t>
  </si>
  <si>
    <t>JANOWSKA EWA</t>
  </si>
  <si>
    <t>MYBIKE.PL</t>
  </si>
  <si>
    <t>GÓRECZNY KAMILA</t>
  </si>
  <si>
    <t>KLUB BIEGACZA JURUND SZCZYTNO</t>
  </si>
  <si>
    <t>NAWROT MONIKA</t>
  </si>
  <si>
    <t>TKACZYK MAŁGORZATA</t>
  </si>
  <si>
    <t>WYPARŁO ANNA</t>
  </si>
  <si>
    <t>SZATURSKA ALEKSANDRA</t>
  </si>
  <si>
    <t>KAMYK RADZYMIN MTB TEAM</t>
  </si>
  <si>
    <t>MYŁKA ALINA</t>
  </si>
  <si>
    <t>RSC AARETAL MUNSINGEN</t>
  </si>
  <si>
    <t>SZAFRANIEC SYLWIA</t>
  </si>
  <si>
    <t>PELETON AQUILA WADOWICE</t>
  </si>
  <si>
    <t>MADEJ ANNA</t>
  </si>
  <si>
    <t>BRANDOVO</t>
  </si>
  <si>
    <t>CZERNY MAŁGORZATA</t>
  </si>
  <si>
    <t>WOLTER IRENA</t>
  </si>
  <si>
    <t>SERAFIN TEAM</t>
  </si>
  <si>
    <t>STRZAŁA DAMIAN</t>
  </si>
  <si>
    <t>SOKOŁOWSKIE
TOWARZYSTWO
CYKLISTÓW</t>
  </si>
  <si>
    <t>KRÓL PAWEŁ</t>
  </si>
  <si>
    <t>WARSZAWSKI KLUB
KOLARSKI</t>
  </si>
  <si>
    <t>FTI RACING TEAM</t>
  </si>
  <si>
    <t>KOZAK ARTUR</t>
  </si>
  <si>
    <t>BSK MIÓD KOZACKI</t>
  </si>
  <si>
    <t>JAROSZ ANDRZEJ</t>
  </si>
  <si>
    <t>EINEBERG MICHAŁ</t>
  </si>
  <si>
    <t>EROE RACING CLUB</t>
  </si>
  <si>
    <t>BRYGOŁA SEBASTIAN</t>
  </si>
  <si>
    <t>BRODEX PARTY
PROFESSIONAL</t>
  </si>
  <si>
    <t>KOSTUCH MICHAŁ</t>
  </si>
  <si>
    <t>STANIEC ARTUR</t>
  </si>
  <si>
    <t>WIDZIEWICZ ANDRZEJ</t>
  </si>
  <si>
    <t>KK ŻOLIBER</t>
  </si>
  <si>
    <t>TUDEK MICHAŁ</t>
  </si>
  <si>
    <t>MISTRZOWSKIE ROWERY
LECH PIASECKI</t>
  </si>
  <si>
    <t>PAWŁOWSKI GRZEGORZ</t>
  </si>
  <si>
    <t>EWODD RACE TEAM</t>
  </si>
  <si>
    <t>GÓRKA PIOTR</t>
  </si>
  <si>
    <t>TOMCZYŃSKI ANDRZEJ</t>
  </si>
  <si>
    <t>WZIĄTEK TOMASZ</t>
  </si>
  <si>
    <t>DĄBROWSKI ARKADIUSZ</t>
  </si>
  <si>
    <t>STEFANIAK WOJCIECH</t>
  </si>
  <si>
    <t>STC SOKOŁÓW PODLASKI</t>
  </si>
  <si>
    <t>FOLTYN JACEK</t>
  </si>
  <si>
    <t>BIALOBLOCKI PRO
COACHING TEAM</t>
  </si>
  <si>
    <t>OPONEO.PL</t>
  </si>
  <si>
    <t>GRZEGRZÓŁKA MARIUSZ</t>
  </si>
  <si>
    <t>KGB KOLARSKA GRUPA
BIALSKA</t>
  </si>
  <si>
    <t>PRĘTCZYŃSKI SYLWESTER</t>
  </si>
  <si>
    <t>SZYMAŃSKI PAWEŁ</t>
  </si>
  <si>
    <t>REGESTA - POLICJA</t>
  </si>
  <si>
    <t>KORECKI DARIUSZ</t>
  </si>
  <si>
    <t>GULBA KRZYSZTOF</t>
  </si>
  <si>
    <t>PENTEL</t>
  </si>
  <si>
    <t>PROKOPIUK RADOSŁAW</t>
  </si>
  <si>
    <t>LEGIA CYCLING CLUB</t>
  </si>
  <si>
    <t>BORTEL MIROSŁAW</t>
  </si>
  <si>
    <t>SZMYD COACING TEAM</t>
  </si>
  <si>
    <t>MUZYCZUK ADAM</t>
  </si>
  <si>
    <t>BIKESYSTEM</t>
  </si>
  <si>
    <t>WITKOWSKI ZENON</t>
  </si>
  <si>
    <t>TANIE ODŻYWKI</t>
  </si>
  <si>
    <t>KREJNER GRZEGORZ</t>
  </si>
  <si>
    <t>DANIELO SPORTSWEAR
LUKS DWÓJKA STRYKÓW</t>
  </si>
  <si>
    <t>BOGACKI FILIP</t>
  </si>
  <si>
    <t>LEGIA CYCLING TEAM</t>
  </si>
  <si>
    <t>BORUSIŃSKI PIOTR</t>
  </si>
  <si>
    <t>WĘDZIKOWSKI ANDRZEJ</t>
  </si>
  <si>
    <t>LIDER TEAM OPOCZNO</t>
  </si>
  <si>
    <t>ŚCIERKA RYSZARD</t>
  </si>
  <si>
    <t>TEAM HUROM
MASTERS-WILKOŁAZ</t>
  </si>
  <si>
    <t>TEMPOROWICZ BARTŁOMIEJ</t>
  </si>
  <si>
    <t>HRUBIESZÓW</t>
  </si>
  <si>
    <t>SERWIN KRZYSZTOF</t>
  </si>
  <si>
    <t>KLUB MOTOROWY
CHAMPION ŚWIDNIK</t>
  </si>
  <si>
    <t>RYCHTER WIESŁAW</t>
  </si>
  <si>
    <t>BUCHALTER</t>
  </si>
  <si>
    <t>GULA JANUSZ</t>
  </si>
  <si>
    <t>BRYSZEWSKI LECH</t>
  </si>
  <si>
    <t>ŚLIWIŃSKI MARIAN</t>
  </si>
  <si>
    <t>REJOWIEC</t>
  </si>
  <si>
    <t>DZIEWULSKI SZCZEPAN</t>
  </si>
  <si>
    <t>ZDERKIEWICZ JAN</t>
  </si>
  <si>
    <t>ROWERY RADZYMIN.PL</t>
  </si>
  <si>
    <t>DOM MAK DABROWSKI
JERZY</t>
  </si>
  <si>
    <t>NISZTUK EDWARD</t>
  </si>
  <si>
    <t>PATERKA STANISŁAW</t>
  </si>
  <si>
    <t>TEAM MERX WĄGROWIEC</t>
  </si>
  <si>
    <t>KARAKULA MICHAŁ</t>
  </si>
  <si>
    <t>SONDEL ALFRED</t>
  </si>
  <si>
    <t>SMOLARZ RYSZARD</t>
  </si>
  <si>
    <t>WEŁNA KATARZYNA</t>
  </si>
  <si>
    <t>72D Rowmix Java Team</t>
  </si>
  <si>
    <t>SZUMSKA MAGDALENA</t>
  </si>
  <si>
    <t>GUMIENNIK MAŁGORZATA</t>
  </si>
  <si>
    <t>Stargardzkie Towarzystwo Cyklistów</t>
  </si>
  <si>
    <t>Bikesystem Krosno Odrz</t>
  </si>
  <si>
    <t>KACA ELŻBIETA</t>
  </si>
  <si>
    <t>Mybike.pl</t>
  </si>
  <si>
    <t>ŚWIERCZEWSKA MONIKA</t>
  </si>
  <si>
    <t>Pentel</t>
  </si>
  <si>
    <t>BLOK IZABELA</t>
  </si>
  <si>
    <t>ŁYJAK OLGA</t>
  </si>
  <si>
    <t>ATTIQ TEAM</t>
  </si>
  <si>
    <t>KUSTRA-KAPOL MAŁGORZATA</t>
  </si>
  <si>
    <t>JAS-KÓŁKA</t>
  </si>
  <si>
    <t>RAJSKA DOROTA</t>
  </si>
  <si>
    <t>SYRYJCZYK MARTA</t>
  </si>
  <si>
    <t>Stowarzyszenie Kolarski Mikołów</t>
  </si>
  <si>
    <t>SUCHA MAŁGORZATA</t>
  </si>
  <si>
    <t>GÓRALSKA ALEKSANDRA</t>
  </si>
  <si>
    <t>Kobietyna triathlony</t>
  </si>
  <si>
    <t>ŚCIESIŃSKA-ANDRZEJAK DOBROMIŁA</t>
  </si>
  <si>
    <t>PETKA ARKADIUSZ</t>
  </si>
  <si>
    <t>KLUB KOLARSKI LEW LĘBORK</t>
  </si>
  <si>
    <t>MITMAŃSKI BARTOSZ</t>
  </si>
  <si>
    <t>PM Bike Racing Team</t>
  </si>
  <si>
    <t>UCHAŃSKI PAWEŁ</t>
  </si>
  <si>
    <t>KARBOWY MARCIN</t>
  </si>
  <si>
    <t>Decathlon Poznań</t>
  </si>
  <si>
    <t>JANDA PIOTR</t>
  </si>
  <si>
    <t>MRUKLIK HUBERT</t>
  </si>
  <si>
    <t>STRZELECKI PAWEŁ</t>
  </si>
  <si>
    <t>SIWIEC DOMINIK</t>
  </si>
  <si>
    <t>Cyclo Centrum 42sports.pl</t>
  </si>
  <si>
    <t>SZCZEPANIK MACIEJ</t>
  </si>
  <si>
    <t>TanieOdżywki Cycling Team</t>
  </si>
  <si>
    <t>BARTKOWSKI KACPER</t>
  </si>
  <si>
    <t>Minion squad</t>
  </si>
  <si>
    <t>SZTUKA MARCIN</t>
  </si>
  <si>
    <t>KREKORA DOMINIK</t>
  </si>
  <si>
    <t>MKS CYCLO KORONA KIELCE DEK MEBLE</t>
  </si>
  <si>
    <t>KUCHARSKI MICHAŁ</t>
  </si>
  <si>
    <t>CYKLOMANIACY ŁÓDŹ</t>
  </si>
  <si>
    <t>SZAFRAN ARKADIUSZ</t>
  </si>
  <si>
    <t>LSKK BIKE ATELIER BEŁCHATÓW</t>
  </si>
  <si>
    <t>IWASZKIEWICZ JĘDRZEJ</t>
  </si>
  <si>
    <t>GRABARCZYK ŁUKASZ</t>
  </si>
  <si>
    <t>BUCZKOWICZ PAWEŁ</t>
  </si>
  <si>
    <t>HAJDA KAMIL</t>
  </si>
  <si>
    <t>WIŚNIEWSKI DARIUSZ</t>
  </si>
  <si>
    <t>Velo Schils - Interbike RT</t>
  </si>
  <si>
    <t>BUDNY ŁUKASZ</t>
  </si>
  <si>
    <t>Stajnia rowerowa intercars team</t>
  </si>
  <si>
    <t>PAZIKOWSKI DAMIAN</t>
  </si>
  <si>
    <t>Na Osi - MyBike Team</t>
  </si>
  <si>
    <t>WOJNAROWSKI MAREK</t>
  </si>
  <si>
    <t>CHMIEL RADOMIR</t>
  </si>
  <si>
    <t>Michelin Bloomnet Team</t>
  </si>
  <si>
    <t>MALINOWSKI ADAM</t>
  </si>
  <si>
    <t>WÓJCIK ADAM</t>
  </si>
  <si>
    <t>HAŁAS JAROSŁAW</t>
  </si>
  <si>
    <t>BARANOWSKI PRZEMYSŁAW</t>
  </si>
  <si>
    <t>Ja Twomark Sport Bike Team</t>
  </si>
  <si>
    <t>Kwisa Lubań</t>
  </si>
  <si>
    <t>MAJKOWSKI DANIEL</t>
  </si>
  <si>
    <t>MAJBIKE TEAM</t>
  </si>
  <si>
    <t>PRZYBYSZ MICHAŁ</t>
  </si>
  <si>
    <t>DRUSZKIEWICZ SEBASTIAN</t>
  </si>
  <si>
    <t>BADURA PATRYK</t>
  </si>
  <si>
    <t>KYRCZ ŁUKASZ</t>
  </si>
  <si>
    <t>SIKORA KRZYSZTOF</t>
  </si>
  <si>
    <t>Bike-Rs</t>
  </si>
  <si>
    <t>OLSZEWSKI KORNEL</t>
  </si>
  <si>
    <t>TRACIAK ARKADIUSZ</t>
  </si>
  <si>
    <t>CYMAN TOMASZ</t>
  </si>
  <si>
    <t>KOBIAŁKA MARCIN</t>
  </si>
  <si>
    <t>Cross Carte</t>
  </si>
  <si>
    <t>KORDACZUK MICHAŁ</t>
  </si>
  <si>
    <t>ZIEBRO GRZEGORZ</t>
  </si>
  <si>
    <t>Bikehead</t>
  </si>
  <si>
    <t>PIETROWSKI PIOTR</t>
  </si>
  <si>
    <t>KOŁAKOWSKI MARCIN</t>
  </si>
  <si>
    <t>JAZUREK GRZEGORZ</t>
  </si>
  <si>
    <t>GRUBKA TOMASZ</t>
  </si>
  <si>
    <t>MACIĄG MAREK</t>
  </si>
  <si>
    <t>KRZYWY KRZYSZTOF</t>
  </si>
  <si>
    <t>Cycling Planet</t>
  </si>
  <si>
    <t>TOMANA PIOTR</t>
  </si>
  <si>
    <t>WLKS Krakus bbc CZAJA</t>
  </si>
  <si>
    <t>BARTOSZEK DAMIAN</t>
  </si>
  <si>
    <t>MAŁYSZA MICHAŁ</t>
  </si>
  <si>
    <t>MACIEJEWSKI MAREK</t>
  </si>
  <si>
    <t>KOPERNIK TORUŃSKIE PIERNIKI TEAM</t>
  </si>
  <si>
    <t>KORZENIOWSKI MARCIN</t>
  </si>
  <si>
    <t>ISKRZYCKI BARTŁOMIEJ</t>
  </si>
  <si>
    <t>Nowotarski Klub Kolarski - Kompex</t>
  </si>
  <si>
    <t>PAWLAK ŁUKASZ</t>
  </si>
  <si>
    <t>Cyklomaniacy Ifon Kolarz Klub</t>
  </si>
  <si>
    <t>JUSIŃSKI ARKADIUSZ</t>
  </si>
  <si>
    <t>FRYDRYCHOWICZ PIOTR</t>
  </si>
  <si>
    <t>XTrack.com</t>
  </si>
  <si>
    <t>KOSZAREK TOMASZ</t>
  </si>
  <si>
    <t>STAŃCZYKOWSKI EMIL</t>
  </si>
  <si>
    <t>LESIAK MACIEJ</t>
  </si>
  <si>
    <t>PIERWOCHA TOMASZ</t>
  </si>
  <si>
    <t>BIKE.STORE BIELSKO</t>
  </si>
  <si>
    <t>SIKORA TOMASZ</t>
  </si>
  <si>
    <t>TKKF UKLEINA MYŚLENICE</t>
  </si>
  <si>
    <t>WIERUCKI ROBERT</t>
  </si>
  <si>
    <t>GŁADYSIAK WŁADYSŁAW</t>
  </si>
  <si>
    <t>Eurobike Kaczmarek Electric Team</t>
  </si>
  <si>
    <t>DOMIN MARCIN</t>
  </si>
  <si>
    <t>KOPKOWICZ WOJCIECH</t>
  </si>
  <si>
    <t>BINIEK MARCIN</t>
  </si>
  <si>
    <t>MICHALSKI MARCIN</t>
  </si>
  <si>
    <t>GRAFCZYŃSKI RADOSŁAW</t>
  </si>
  <si>
    <t>KIEŁKOWSKI PIOTR</t>
  </si>
  <si>
    <t>Dar BudTeam</t>
  </si>
  <si>
    <t>CHUDERSKI MICHAŁ</t>
  </si>
  <si>
    <t>STRZELCZYK TOMASZ</t>
  </si>
  <si>
    <t>VIVABICI</t>
  </si>
  <si>
    <t>PELKA ŁUKASZ</t>
  </si>
  <si>
    <t>SII Cycling Team</t>
  </si>
  <si>
    <t>PRZYBYLSKI PIOTR</t>
  </si>
  <si>
    <t>KOWALCZYK ADAM</t>
  </si>
  <si>
    <t>PŁONOWSKI TOMASZ</t>
  </si>
  <si>
    <t>ŚLEDZIONA ANDRZEJ</t>
  </si>
  <si>
    <t>SZAFRANIEC PIOTR</t>
  </si>
  <si>
    <t>Peleton Aquila Wadowice</t>
  </si>
  <si>
    <t>KLAMA RAFAŁ</t>
  </si>
  <si>
    <t>MAZUREK SŁAWOMIR</t>
  </si>
  <si>
    <t>TREZADO WOLFPACK</t>
  </si>
  <si>
    <t>MAZUR RAFAŁ</t>
  </si>
  <si>
    <t>KAISER ANDRZEJ</t>
  </si>
  <si>
    <t>LEWANDOWSKI ROBERT</t>
  </si>
  <si>
    <t>Fabryka Rowerów</t>
  </si>
  <si>
    <t>BORATYN ARTUR</t>
  </si>
  <si>
    <t>MICHALCZEWSKI MARCIN</t>
  </si>
  <si>
    <t>SUMARA DANIEL</t>
  </si>
  <si>
    <t>RADNY DARIUSZ</t>
  </si>
  <si>
    <t>SisuOBW rowertour. com</t>
  </si>
  <si>
    <t>ANDRYSZCZAK WOJCIECH</t>
  </si>
  <si>
    <t>STACHOWIAK MICHAŁ</t>
  </si>
  <si>
    <t>HUZAR BIKE ACADEMY</t>
  </si>
  <si>
    <t>BERNOLAK MACIEJ</t>
  </si>
  <si>
    <t>STAFIEJ IRENEUSZ</t>
  </si>
  <si>
    <t>KLKS AZALIA BRZÓZA KRÓLEWSKA</t>
  </si>
  <si>
    <t>KUBALA TOMASZ</t>
  </si>
  <si>
    <t>Pressing Bike-System Ice-Went Team</t>
  </si>
  <si>
    <t>SZEWCZYK MACIEJ</t>
  </si>
  <si>
    <t>KALWASIŃSKI WIESŁAW</t>
  </si>
  <si>
    <t>MIKULSKI JACEK</t>
  </si>
  <si>
    <t>UKS MotoStelweld Jelcz-Laskowice</t>
  </si>
  <si>
    <t>ZYGMĄT JAROSŁAW</t>
  </si>
  <si>
    <t>GAWRYLUK ALEKSANDER</t>
  </si>
  <si>
    <t>WOLAŃSKI ADAM</t>
  </si>
  <si>
    <t>Bkk Hydrogeotechnika</t>
  </si>
  <si>
    <t>CZUBA ADAM</t>
  </si>
  <si>
    <t>BRUNKE LESZEK</t>
  </si>
  <si>
    <t>RADZKI TOMASZ</t>
  </si>
  <si>
    <t>Voster ATS</t>
  </si>
  <si>
    <t>PODOLSKI KRZYSZTOF</t>
  </si>
  <si>
    <t>RMF</t>
  </si>
  <si>
    <t>DZIAŁOWY PIOTR</t>
  </si>
  <si>
    <t>CIĘKOSZ ROBERT</t>
  </si>
  <si>
    <t>KALITA MAREK</t>
  </si>
  <si>
    <t>MACIEJEWSKI SŁAWOMIR</t>
  </si>
  <si>
    <t>JARZĄBEK TOMASZ</t>
  </si>
  <si>
    <t>GIEŁZAK MACIEJ</t>
  </si>
  <si>
    <t>CHYŁA MARIUSZ</t>
  </si>
  <si>
    <t>Real 64-sto</t>
  </si>
  <si>
    <t>CIĘCIEL TADEUSZ</t>
  </si>
  <si>
    <t>CZACHURA ZBIGNIEW</t>
  </si>
  <si>
    <t>UKKS Imielin Team</t>
  </si>
  <si>
    <t>GARCZYŃSKI MAREK</t>
  </si>
  <si>
    <t>Pasjonaci Kolarstwa Andrespol</t>
  </si>
  <si>
    <t>JAROS MAREK</t>
  </si>
  <si>
    <t>R-bajk-Skwierzyna</t>
  </si>
  <si>
    <t>BRZÓZKA JACEK</t>
  </si>
  <si>
    <t>JBG-2 CryoSpace</t>
  </si>
  <si>
    <t>WYLĘŻEK DARIUSZ</t>
  </si>
  <si>
    <t>SICHELSKI STANISŁAW</t>
  </si>
  <si>
    <t>MARZEC MAREK</t>
  </si>
  <si>
    <t>UKS SOKÓŁ KĘTY</t>
  </si>
  <si>
    <t>SIEWIER DARIUSZ</t>
  </si>
  <si>
    <t>BUDZ KAZIMIERZ</t>
  </si>
  <si>
    <t>Towarzystwo Cyklistów Orzeł Spytkowice</t>
  </si>
  <si>
    <t>CISZYŃSKI MAREK</t>
  </si>
  <si>
    <t>SZARY JACEK</t>
  </si>
  <si>
    <t>SZWARC WACŁAW</t>
  </si>
  <si>
    <t>KŁOS MARIAN</t>
  </si>
  <si>
    <t>KRZYŻANOWSKI ZBIGNIEW</t>
  </si>
  <si>
    <t>Kolejarz Jura Częstochowa</t>
  </si>
  <si>
    <t>BIELAS LECH</t>
  </si>
  <si>
    <t>KRAMARCZYK BOGUSŁAW</t>
  </si>
  <si>
    <t>KOWALCZE STANISŁAW</t>
  </si>
  <si>
    <t>BARCZYKOWSKI ANDRZEJ</t>
  </si>
  <si>
    <t>SĄSIADEK CZESŁAW</t>
  </si>
  <si>
    <t>BANASIŃSKI WALDEMAR</t>
  </si>
  <si>
    <t>Browar Fortuna</t>
  </si>
  <si>
    <t>GRUBKA PIOTR</t>
  </si>
  <si>
    <t>MISINA ANDRZEJ</t>
  </si>
  <si>
    <t>GK Gliwice</t>
  </si>
  <si>
    <t>MOLFA MAREK</t>
  </si>
  <si>
    <t>Grupa kolarska Gryf Tczew</t>
  </si>
  <si>
    <t>FERTACZ PIOTR</t>
  </si>
  <si>
    <t>WOŹNIAK MARIAN</t>
  </si>
  <si>
    <t>MARCINIAK MAREK</t>
  </si>
  <si>
    <t>KRZESZOWIEC ZBIGNIEW</t>
  </si>
  <si>
    <t>BIELSKI ZBIGNIEW</t>
  </si>
  <si>
    <t>NADOLNY JAN</t>
  </si>
  <si>
    <t>ZAPAŚNIK HENRYK</t>
  </si>
  <si>
    <t>GWARDIA KATOWICE</t>
  </si>
  <si>
    <t>BABICZ KRZYSZTOF</t>
  </si>
  <si>
    <t>BUŁKA JÓZEF</t>
  </si>
  <si>
    <t>GRZEMPA GRZEGORZ</t>
  </si>
  <si>
    <t>WAWSZKIEWICZ MARIAN</t>
  </si>
  <si>
    <t>PTC Poznan</t>
  </si>
  <si>
    <t>PŁONOWSKI STANISŁAW</t>
  </si>
  <si>
    <t>6 NAJLEPSZYCH</t>
  </si>
  <si>
    <t>JANAS ROBERT</t>
  </si>
  <si>
    <t>Borek Wlkp.</t>
  </si>
  <si>
    <t>STEMPIAK ADRIAN</t>
  </si>
  <si>
    <t>PRZYBYŁ RAFAŁ</t>
  </si>
  <si>
    <t>Gkr -Gostyń</t>
  </si>
  <si>
    <t>WEBER MAREK</t>
  </si>
  <si>
    <t>Green bike</t>
  </si>
  <si>
    <t>KOCH PRZEMEK</t>
  </si>
  <si>
    <t>ŁAWNICZAK ANDRZEJ</t>
  </si>
  <si>
    <t>Green Bike Racing Team Śrem</t>
  </si>
  <si>
    <t>GEBEL WALDEMAR</t>
  </si>
  <si>
    <t>DANIŁOWSKI KRZYSZTOF</t>
  </si>
  <si>
    <t>Kolarze Śrem</t>
  </si>
  <si>
    <t>Mistrzowskie Rowery Lech Piasecki</t>
  </si>
  <si>
    <t>FORMICKI ZBIGNIEW</t>
  </si>
  <si>
    <t>Formicki-Bike</t>
  </si>
  <si>
    <t>CZYŻNIEWSKI WŁODZIMIERZ</t>
  </si>
  <si>
    <t>amator Toruń</t>
  </si>
  <si>
    <t>KAPUŚCIK JAN</t>
  </si>
  <si>
    <t>Poznanskie Tow. Cyklistów</t>
  </si>
  <si>
    <t xml:space="preserve">6 NAJLEPSZYCH </t>
  </si>
  <si>
    <t>6 NAJWIĘKSZYCH</t>
  </si>
  <si>
    <t>BIELAŃSKA CZAS. 19.09</t>
  </si>
  <si>
    <t>ORLEN BYTÓW 20.09</t>
  </si>
  <si>
    <t>ORLEN RZESZÓW 12.09</t>
  </si>
  <si>
    <t>PARZĘCZEW 04.10</t>
  </si>
  <si>
    <t xml:space="preserve">CYBULSKA DOMINIKA </t>
  </si>
  <si>
    <t>WYDOLNOŚĆ.PL</t>
  </si>
  <si>
    <t>SOBOL ALEKSANDER</t>
  </si>
  <si>
    <t>WOŁCZUK TOMASZ</t>
  </si>
  <si>
    <t>BARYCKI MACIEJ</t>
  </si>
  <si>
    <t>PARCZEWSKA GRUPA ROWEROWA</t>
  </si>
  <si>
    <t>KRAWCZYK BARTOSZ</t>
  </si>
  <si>
    <t>GOLONKA WOJCIECH</t>
  </si>
  <si>
    <t>KRASUSKI JANUSZ</t>
  </si>
  <si>
    <t>DZIKI TEAM ŁĘCZNA</t>
  </si>
  <si>
    <t>CYBULSKI PIOTR</t>
  </si>
  <si>
    <t>WOŹNIAK WŁODZIMIERZ</t>
  </si>
  <si>
    <t>KLIN JERZY</t>
  </si>
  <si>
    <t>BORDZIOŁ JAN</t>
  </si>
  <si>
    <t>MUSZYŃSKI JÓZEF</t>
  </si>
  <si>
    <t>SORBIAN JANUSZ</t>
  </si>
  <si>
    <t>WŁODARCZYK MIROSŁAW</t>
  </si>
  <si>
    <t>MOTYLEWSKA MARTA</t>
  </si>
  <si>
    <t>MAJESKA KAROLINA</t>
  </si>
  <si>
    <t>Orlen</t>
  </si>
  <si>
    <t>SCHWENDKE AGNIESZKA</t>
  </si>
  <si>
    <t>NIGOT SYLWIA</t>
  </si>
  <si>
    <t>Pato Folks</t>
  </si>
  <si>
    <t>SYNAK-WOJDA DARIA</t>
  </si>
  <si>
    <t>Cityboard Media</t>
  </si>
  <si>
    <t>DZIAMA MICHAŁ</t>
  </si>
  <si>
    <t>BURDA MATEUSZ</t>
  </si>
  <si>
    <t>KOZIOŁ KACPER</t>
  </si>
  <si>
    <t>PAŁYS MICHAŁ</t>
  </si>
  <si>
    <t>MALITA DAMIAN</t>
  </si>
  <si>
    <t>MILCZANOWSKI BARTŁOMIEJ</t>
  </si>
  <si>
    <t>DEC KRYSTIAN</t>
  </si>
  <si>
    <t>CHOLEWIŃSKI KAROL</t>
  </si>
  <si>
    <t>ZREBIC PAWEŁ</t>
  </si>
  <si>
    <t>LELITO ADAM</t>
  </si>
  <si>
    <t>KACZMARSKI KAMIL</t>
  </si>
  <si>
    <t>ŚWIERCZEK DAMIAN</t>
  </si>
  <si>
    <t>RĘBISZ HUBERT</t>
  </si>
  <si>
    <t>TOCZEK KRYSTIAN</t>
  </si>
  <si>
    <t>WILCZAK TOMASZ</t>
  </si>
  <si>
    <t>WIECH BARTŁOMIEJ</t>
  </si>
  <si>
    <t>GAWIN ŁUKASZ</t>
  </si>
  <si>
    <t>KWIETNIOWSKI JAROSŁAW</t>
  </si>
  <si>
    <t>MISIAK MATEUSZ</t>
  </si>
  <si>
    <t>PIŁAT DAMIAN</t>
  </si>
  <si>
    <t>MISIAK TOMASZ</t>
  </si>
  <si>
    <t>NOWAK MARIUSZ</t>
  </si>
  <si>
    <t>LUCHOWSKI BARTŁOMIEJ</t>
  </si>
  <si>
    <t>MAJDAŃSKI MATEUSZ</t>
  </si>
  <si>
    <t>Synergy Racing Team</t>
  </si>
  <si>
    <t>STS Jordan Wola Mała</t>
  </si>
  <si>
    <t>NSB - Maxisport Rzeszów</t>
  </si>
  <si>
    <t>SGC</t>
  </si>
  <si>
    <t>KP PSP STARACHOWICE</t>
  </si>
  <si>
    <t>Nied wied Team</t>
  </si>
  <si>
    <t>BIERNACKI PIOTR</t>
  </si>
  <si>
    <t>KIELAR JAROSŁAW</t>
  </si>
  <si>
    <t>MRÓZEK PAWEŁ</t>
  </si>
  <si>
    <t>WERON BARTOSZ</t>
  </si>
  <si>
    <t>KLOC TOMASZ</t>
  </si>
  <si>
    <t>ULMAN ANDRZEJ</t>
  </si>
  <si>
    <t>POTASIEWICZ GRZEGORZ</t>
  </si>
  <si>
    <t>PIECHOWSKI TOMASZ</t>
  </si>
  <si>
    <t>CHAŁANDA SEBASTIAN</t>
  </si>
  <si>
    <t>ŚLEMP RAFAŁ</t>
  </si>
  <si>
    <t>PUC ADRIAN</t>
  </si>
  <si>
    <t>COSTANZO GINAMARCO</t>
  </si>
  <si>
    <t>KLADER MIŁOSZ</t>
  </si>
  <si>
    <t>GŁOGOWSKI MARCIN</t>
  </si>
  <si>
    <t>SCHWENDKE PAWEŁ</t>
  </si>
  <si>
    <t>KACZOR KAROL</t>
  </si>
  <si>
    <t>BUJAK MICHAŁ</t>
  </si>
  <si>
    <t>IDEC ŁUKASZ</t>
  </si>
  <si>
    <t>MATŁOSZ JACEK</t>
  </si>
  <si>
    <t>WRÓBEL ANDRZEJ</t>
  </si>
  <si>
    <t>ZĄBEK ADRIAN</t>
  </si>
  <si>
    <t>SZMIGA MICHAŁ</t>
  </si>
  <si>
    <t>PASTWIŃSKI ARTUR</t>
  </si>
  <si>
    <t>BELLA PRZEMYSŁAW</t>
  </si>
  <si>
    <t>JANUSZCZAK TOMASZ</t>
  </si>
  <si>
    <t>SZULC DAWID</t>
  </si>
  <si>
    <t>ŻUK SŁAWEK</t>
  </si>
  <si>
    <t>BUKAŁA RADOSŁAW</t>
  </si>
  <si>
    <t>LICHOTA KAROL</t>
  </si>
  <si>
    <t>PIĘTA PIOTR</t>
  </si>
  <si>
    <t>ŚWIECA PRZEMYSŁAW</t>
  </si>
  <si>
    <t>BALCER WIKTOR</t>
  </si>
  <si>
    <t>JAMRÓZ GRZEGORZ</t>
  </si>
  <si>
    <t>MRUGAS LESZEK</t>
  </si>
  <si>
    <t>WITCZAK MAREK</t>
  </si>
  <si>
    <t>KASPRZYK KRZYSZTOF</t>
  </si>
  <si>
    <t>SEWERYNEK KRZYSZTOF</t>
  </si>
  <si>
    <t>KIEBAŁA WALDEMAR</t>
  </si>
  <si>
    <t>SZUBART PIOTR</t>
  </si>
  <si>
    <t>KOWALIŃSKI MICHAŁ</t>
  </si>
  <si>
    <t>PROKOP MATEUSZ</t>
  </si>
  <si>
    <t>KUZIARA WOJCIECH</t>
  </si>
  <si>
    <t>POŹNIAK ARKADIUSZ</t>
  </si>
  <si>
    <t>BATOR JAROSŁAW</t>
  </si>
  <si>
    <t>WNUK ŁUKASZ</t>
  </si>
  <si>
    <t>BSK Miód Kozacki</t>
  </si>
  <si>
    <t>PSP Lublin</t>
  </si>
  <si>
    <t>KM PSP BYTOM</t>
  </si>
  <si>
    <t>NAMEDSPORT</t>
  </si>
  <si>
    <t>NSB Sport Team Rzeszów</t>
  </si>
  <si>
    <t>MTB Rymanów</t>
  </si>
  <si>
    <t>Grupetto Gorlice</t>
  </si>
  <si>
    <t>Gardensteel</t>
  </si>
  <si>
    <t>Marin Bikes California</t>
  </si>
  <si>
    <t>KM PSP RADOM</t>
  </si>
  <si>
    <t>Łęczyńskie ustawki</t>
  </si>
  <si>
    <t>KS Strzyżów MTB Team</t>
  </si>
  <si>
    <t>KP PSP Wadowice JRG Andrychów</t>
  </si>
  <si>
    <t>KP PSP Opatów</t>
  </si>
  <si>
    <t>KP PSP Lesko</t>
  </si>
  <si>
    <t>ZORZA Tarnobrzeg</t>
  </si>
  <si>
    <t>Kedar Trisolo</t>
  </si>
  <si>
    <t>Jedcy BM</t>
  </si>
  <si>
    <t>Zf Gliwice</t>
  </si>
  <si>
    <t>URBANIAK GRZEGORZ</t>
  </si>
  <si>
    <t>KANDEFER KONRAD</t>
  </si>
  <si>
    <t>GÓRKA PAWEŁ</t>
  </si>
  <si>
    <t>WYDRA MACIEJ</t>
  </si>
  <si>
    <t>MAGIERŁO WOJCIECH</t>
  </si>
  <si>
    <t>MACIOSZEK TOMASZ</t>
  </si>
  <si>
    <t>KOZIARZ PIOTR</t>
  </si>
  <si>
    <t>NIEDWIEDZKI JAROSŁAW</t>
  </si>
  <si>
    <t>WÓJCIK MICHAŁ</t>
  </si>
  <si>
    <t>KONIK PIOTR</t>
  </si>
  <si>
    <t>FLOREK KRZYSZTOF</t>
  </si>
  <si>
    <t>BATOR PAWEŁ</t>
  </si>
  <si>
    <t>ZIĘBA BARTOSZ</t>
  </si>
  <si>
    <t>CZAPNIK JANUSZ</t>
  </si>
  <si>
    <t>DALESZAK ADRIAN</t>
  </si>
  <si>
    <t>ROMEK PAWEŁ</t>
  </si>
  <si>
    <t>KONIECZNY ROBERT</t>
  </si>
  <si>
    <t>Ewodd Race Team</t>
  </si>
  <si>
    <t>Zorza Tarnobrzeg</t>
  </si>
  <si>
    <t>Model Bike Team</t>
  </si>
  <si>
    <t>Pazerni Na Sport Lipsko</t>
  </si>
  <si>
    <t>KM PSP Tarnobrzeg</t>
  </si>
  <si>
    <t>Pitu Pitu Cycling Club</t>
  </si>
  <si>
    <t>PSP Strzyżów</t>
  </si>
  <si>
    <t>WOJTOWICZ ARTUR</t>
  </si>
  <si>
    <t>OSTROWSKI DARIUSZ</t>
  </si>
  <si>
    <t>BUJAK PIOTR</t>
  </si>
  <si>
    <t>JACHNA SYLWESTER</t>
  </si>
  <si>
    <t>BURY MAREK</t>
  </si>
  <si>
    <t>KRAKOWSKI RADOSŁAW</t>
  </si>
  <si>
    <t>WOJTKIEWICZ PAWEŁ</t>
  </si>
  <si>
    <t>KOZŁOWSKI MAREK</t>
  </si>
  <si>
    <t>SMYK KRZYSZTOF</t>
  </si>
  <si>
    <t>DZIURA RYSZARD</t>
  </si>
  <si>
    <t>DĘBICKI ROBERT</t>
  </si>
  <si>
    <t>CZAPKA SŁAWEK</t>
  </si>
  <si>
    <t>SOWA GRZEGORZ</t>
  </si>
  <si>
    <t>HULBÓJ JAN</t>
  </si>
  <si>
    <t>TOPORKIEWICZ TOMASZ</t>
  </si>
  <si>
    <t>MAZURKIEWICZ PIOTR</t>
  </si>
  <si>
    <t>KUPIEC PIOTR</t>
  </si>
  <si>
    <t>SZCZUPAK JACEK</t>
  </si>
  <si>
    <t>WOJDA MARCIN</t>
  </si>
  <si>
    <t>POLEWSKI DANIEL</t>
  </si>
  <si>
    <t>MARZEC PIOTR</t>
  </si>
  <si>
    <t>BRYJA ARKADIUSZ</t>
  </si>
  <si>
    <t>STEMPEL RAFAŁ</t>
  </si>
  <si>
    <t>KUKIER MIROSŁAW</t>
  </si>
  <si>
    <t>LISOWSKI TOMASZ</t>
  </si>
  <si>
    <t>BSK Miod Kozacki</t>
  </si>
  <si>
    <t>SST LUBCZA</t>
  </si>
  <si>
    <t>ŁTC Łańcut</t>
  </si>
  <si>
    <t>Sport Serwis Sandomierz</t>
  </si>
  <si>
    <t>SUPERIOR sowasport.pl</t>
  </si>
  <si>
    <t>SP13</t>
  </si>
  <si>
    <t>GRUPA BANKIETOWA</t>
  </si>
  <si>
    <t>KS Ryglice</t>
  </si>
  <si>
    <t>Łańcuckie Towarzystwo Cyklistów</t>
  </si>
  <si>
    <t>GÓRAL JACEK</t>
  </si>
  <si>
    <t>STANUCH PIOTR</t>
  </si>
  <si>
    <t>MATERNA ROMAN</t>
  </si>
  <si>
    <t>SITEŃ GRZEGORZ</t>
  </si>
  <si>
    <t>MOŃKA WALDEMAR</t>
  </si>
  <si>
    <t>DUBIEL KAZIMIERZ</t>
  </si>
  <si>
    <t>TOMASIK ANDRZEJ</t>
  </si>
  <si>
    <t>TRZASKOWSKI MACIEJ</t>
  </si>
  <si>
    <t>JERZYK MAREK</t>
  </si>
  <si>
    <t>RECZKO MARIUSZ</t>
  </si>
  <si>
    <t>ELMAR VERGESPORT TEAM</t>
  </si>
  <si>
    <t>MarketVita</t>
  </si>
  <si>
    <t>Km PSP Kraków</t>
  </si>
  <si>
    <t>MICHALSKI GRZEGORZ</t>
  </si>
  <si>
    <t>MICHALSKI CEZARY</t>
  </si>
  <si>
    <t>SNELA SŁAWOMIR</t>
  </si>
  <si>
    <t>MIKRUT ANDRZEJ</t>
  </si>
  <si>
    <t>POŹNIAK WIESŁAW</t>
  </si>
  <si>
    <t>DZIEŻOK MARIUSZ</t>
  </si>
  <si>
    <t>JANAS LESZEK</t>
  </si>
  <si>
    <t>KS RYGLICE</t>
  </si>
  <si>
    <t>LEŚNIAKIEWICZ BOGDAN</t>
  </si>
  <si>
    <t>CZWARKIEL TADEUSZ</t>
  </si>
  <si>
    <t>ZGZOSP-CATENA</t>
  </si>
  <si>
    <t>ŻUBER JERZY</t>
  </si>
  <si>
    <t>DOLEGŁO PAWEŁ</t>
  </si>
  <si>
    <t>KŁUDKIEWICZ ANTONINA</t>
  </si>
  <si>
    <t>PERCHALUK-MANDAT JOANNA</t>
  </si>
  <si>
    <t>IFON KOLARZ KLUB</t>
  </si>
  <si>
    <t>POLARNY KLUB SPORTOWY HORNSUND</t>
  </si>
  <si>
    <t>PERCHALUK MAGDALENA</t>
  </si>
  <si>
    <t>NASZOSIE TEAM</t>
  </si>
  <si>
    <t>RUNFOTO TEAM</t>
  </si>
  <si>
    <t>BELKIEWICZ HUBERT</t>
  </si>
  <si>
    <t>JĘDRASIEWICZ JACEK</t>
  </si>
  <si>
    <t>WALCZAK PRZEMYSŁAW</t>
  </si>
  <si>
    <t>MAZUR PIOTR</t>
  </si>
  <si>
    <t>GRZYWACZ BARTŁOMIEJ</t>
  </si>
  <si>
    <t>SŁONECKI IGNACY</t>
  </si>
  <si>
    <t>KAMIŃSKI PATRYK</t>
  </si>
  <si>
    <t>POGROSZEWSKI SEBASTIAN</t>
  </si>
  <si>
    <t>GIANT FABRYCZNA</t>
  </si>
  <si>
    <t>ŚWIERCZA JAN</t>
  </si>
  <si>
    <t>SŁONECKI DOMINIK</t>
  </si>
  <si>
    <t>FILIPENKO KAROL</t>
  </si>
  <si>
    <t xml:space="preserve">DREJGIER GRZEGORZ </t>
  </si>
  <si>
    <t>POMASKI PAWEŁ</t>
  </si>
  <si>
    <t>STARKO PAWEŁ</t>
  </si>
  <si>
    <t>KOCHANOWSKI PAWEŁ</t>
  </si>
  <si>
    <t>SOPYŁO STEFAN</t>
  </si>
  <si>
    <t>WILCZĘGA MARCIN</t>
  </si>
  <si>
    <t>KISIEL DOMINIK</t>
  </si>
  <si>
    <t>GOGOL TOMASZ</t>
  </si>
  <si>
    <t>UMOWSKI PAWEŁ</t>
  </si>
  <si>
    <t>UMOWSKI RAFAŁ</t>
  </si>
  <si>
    <t>PĘTLA S8 RACING TEAM WARSZAWA</t>
  </si>
  <si>
    <t>T4B CIECHANÓW</t>
  </si>
  <si>
    <t>ZTPL.CC</t>
  </si>
  <si>
    <t>NIE MA RÓŻY BEZ OGNIA</t>
  </si>
  <si>
    <t>ŻYRARDOWSKIE TOWARZYSTWO CYKLISTÓW</t>
  </si>
  <si>
    <t>CZARNECKI PAWEŁ</t>
  </si>
  <si>
    <t>RUSINEK RAFAŁ</t>
  </si>
  <si>
    <t>WRONA PAWEŁ</t>
  </si>
  <si>
    <t>STALEWSKI RAFAŁ</t>
  </si>
  <si>
    <t>KOCHAMAŃSKI TOMASZ</t>
  </si>
  <si>
    <t>DUDZIŃSKI PAWEŁ</t>
  </si>
  <si>
    <t>BIKE TIME TEAM</t>
  </si>
  <si>
    <t>WOŹNIAK TOMASZ</t>
  </si>
  <si>
    <t>WRONA RAFAŁ</t>
  </si>
  <si>
    <t>BĄCZKOWSKI AUGUSTYN</t>
  </si>
  <si>
    <t>KOCISZEWSKI JÓZEF</t>
  </si>
  <si>
    <t>DOMOSŁAWSKI PAWEŁ</t>
  </si>
  <si>
    <t>DUBIŃSKI BOGDAN</t>
  </si>
  <si>
    <t>KNYSZEWSKI JERZY</t>
  </si>
  <si>
    <t>BOBROWSKA MARTA</t>
  </si>
  <si>
    <t>Bogdziewicz TEAM</t>
  </si>
  <si>
    <t xml:space="preserve">RUTA-KORYTKOWSKA KAROLINA </t>
  </si>
  <si>
    <t>ZINKOWSKA MAGDALENA</t>
  </si>
  <si>
    <t>Motiv Home Team</t>
  </si>
  <si>
    <t>RECA ELŻBIETA</t>
  </si>
  <si>
    <t>BOROWCZAK ŁUCJA</t>
  </si>
  <si>
    <t>BASZTA BYTÓW MASTERS</t>
  </si>
  <si>
    <t>BORO TEAM GDAŃSK</t>
  </si>
  <si>
    <t>MŁYŃSKI SEBASTIAN</t>
  </si>
  <si>
    <t>BŁAŻEJEWSKI MICHAŁ</t>
  </si>
  <si>
    <t>MAŁAS MARCIN</t>
  </si>
  <si>
    <t>JARKOWSKI TOMASZ</t>
  </si>
  <si>
    <t>GRABARSKI MATEUSZ</t>
  </si>
  <si>
    <t>TAZUSZEL ŁUKASZ</t>
  </si>
  <si>
    <t>DREDA PIOTR</t>
  </si>
  <si>
    <t>OKUPNIAK JAKUB</t>
  </si>
  <si>
    <t>RÓŻAŃSKI SEBASTIAN</t>
  </si>
  <si>
    <t>SŁOMIŃSKI ŁUKASZ</t>
  </si>
  <si>
    <t>REJTER BARTŁOMIEJ</t>
  </si>
  <si>
    <t>STARSZOW RAFAŁ</t>
  </si>
  <si>
    <t>KAMIŃSKI RADOSŁAW</t>
  </si>
  <si>
    <t>GALIKOWSKI MICHAŁ</t>
  </si>
  <si>
    <t>STRZELCZYK ERYK</t>
  </si>
  <si>
    <t>DRUTEX</t>
  </si>
  <si>
    <t>ASE Trek Gdynia</t>
  </si>
  <si>
    <t>Oponeo.pl / AZS Politechnika Gdańsk</t>
  </si>
  <si>
    <t>KK24h</t>
  </si>
  <si>
    <t>MTB START KARTUZY</t>
  </si>
  <si>
    <t>DRUTEX S.A</t>
  </si>
  <si>
    <t>GALIKTEAM</t>
  </si>
  <si>
    <t>SZARYCZ ARTUR</t>
  </si>
  <si>
    <t>MARZEC TOMASZ</t>
  </si>
  <si>
    <t>BIEGAŁA MAREK</t>
  </si>
  <si>
    <t>KOZŁOWSKI SŁAWOMIR</t>
  </si>
  <si>
    <t>KAMIŃSKI BARTOSZ</t>
  </si>
  <si>
    <t>MYRNYI MAKSYM</t>
  </si>
  <si>
    <t>SIKORSKI MACIEJ</t>
  </si>
  <si>
    <t>MARZEC GRZEGORZ</t>
  </si>
  <si>
    <t>KORWEL ADAM</t>
  </si>
  <si>
    <t>SZWARC JAKUB</t>
  </si>
  <si>
    <t>BARTCZAK PAWEŁ</t>
  </si>
  <si>
    <t>SAWICZ MICHAŁ</t>
  </si>
  <si>
    <t>KRZYŻAK JAKUB</t>
  </si>
  <si>
    <t>TRZCIŃSKI KAMIL</t>
  </si>
  <si>
    <t>GOŁAŚ ZBIGNIEW</t>
  </si>
  <si>
    <t>WANTA ŁUKASZ</t>
  </si>
  <si>
    <t>CHOJKE WOJTEK</t>
  </si>
  <si>
    <t>KAMIŃSKI TOMASZ</t>
  </si>
  <si>
    <t>SKONIECZNY KAMIL</t>
  </si>
  <si>
    <t>ŻYŻNIEWSKI TOMASZ</t>
  </si>
  <si>
    <t>ŁABĘDA DOMINIK</t>
  </si>
  <si>
    <t>ZIÓŁKOWSKI BOGUMIŁ</t>
  </si>
  <si>
    <t>KNAPIŃSKI KAMIL</t>
  </si>
  <si>
    <t>TANKIELUN GRZEGORZ</t>
  </si>
  <si>
    <t>KUBICZ ANDRZEJ</t>
  </si>
  <si>
    <t>FIK MAREK</t>
  </si>
  <si>
    <t>RUDNIK KAROL</t>
  </si>
  <si>
    <t>GÓRSKI MICHAŁ</t>
  </si>
  <si>
    <t>KK Ziemia Darłowska</t>
  </si>
  <si>
    <t>Toyota Kawisbike Słupsk</t>
  </si>
  <si>
    <t>Bike U Up- Europell</t>
  </si>
  <si>
    <t>VO2max</t>
  </si>
  <si>
    <t>GK Gryf Tczew</t>
  </si>
  <si>
    <t>PPCC</t>
  </si>
  <si>
    <t>Loża szyderców</t>
  </si>
  <si>
    <t>MTB Start Kartuzy</t>
  </si>
  <si>
    <t>Start Kartuzy</t>
  </si>
  <si>
    <t>Moment SC</t>
  </si>
  <si>
    <t>Bogdziewicz Team</t>
  </si>
  <si>
    <t>Studziennice</t>
  </si>
  <si>
    <t>ORNOWSKI REMIGIUSZ</t>
  </si>
  <si>
    <t>PAWLAK RADOSŁAW</t>
  </si>
  <si>
    <t>SERGIEL DAMIAN</t>
  </si>
  <si>
    <t>KAMIŃSKI PAWEŁ</t>
  </si>
  <si>
    <t>GLAAS BARTŁOMIEJ</t>
  </si>
  <si>
    <t>JULKE SŁAWOMIR</t>
  </si>
  <si>
    <t>BRZÓZKA MARIUSZ</t>
  </si>
  <si>
    <t>PAŁASZYŃSKI JACEK</t>
  </si>
  <si>
    <t>LABUDA ŁUKASZ</t>
  </si>
  <si>
    <t>WRÓBLEWSKI SYLWESTER</t>
  </si>
  <si>
    <t>WRÓBEL DAWID</t>
  </si>
  <si>
    <t>KRÓL RADOSŁAW</t>
  </si>
  <si>
    <t>FABISIAK MICHAŁ</t>
  </si>
  <si>
    <t>CIEŚLAK PAWEŁ</t>
  </si>
  <si>
    <t>KUTA MACIEJ</t>
  </si>
  <si>
    <t>STOLTMAN SŁAWOMIR</t>
  </si>
  <si>
    <t>RADTKE RAFAŁ</t>
  </si>
  <si>
    <t>CIEPŁUCHA ŁUKASZ</t>
  </si>
  <si>
    <t>STELMACH RAFAŁ</t>
  </si>
  <si>
    <t>WAGNER MACIEJ</t>
  </si>
  <si>
    <t>WIŚNIEWSKI WALDEK</t>
  </si>
  <si>
    <t>WIERZBICKI TOMASZ</t>
  </si>
  <si>
    <t>Bike U Up</t>
  </si>
  <si>
    <t>Mrozbike Team</t>
  </si>
  <si>
    <t>AdiOstry</t>
  </si>
  <si>
    <t>NEXUS Team</t>
  </si>
  <si>
    <t>BIke U Up</t>
  </si>
  <si>
    <t>KPP Chrzanów</t>
  </si>
  <si>
    <t>BGK</t>
  </si>
  <si>
    <t>Start Kartuzy / LOTOS Running Team</t>
  </si>
  <si>
    <t>drKrol.pl</t>
  </si>
  <si>
    <t>Burcak Team</t>
  </si>
  <si>
    <t>Prema Cycling Team</t>
  </si>
  <si>
    <t>Marycz.com</t>
  </si>
  <si>
    <t>AR Racing Team</t>
  </si>
  <si>
    <t>Płocki Klub Kolarski</t>
  </si>
  <si>
    <t>PKN Orlen</t>
  </si>
  <si>
    <t>RUCIŃSKI JAKUB</t>
  </si>
  <si>
    <t>STANDARSKI KAROL</t>
  </si>
  <si>
    <t>KNOTHE ADAM</t>
  </si>
  <si>
    <t>KRAMP DANIEL</t>
  </si>
  <si>
    <t>TŁUSZCZAK RAFAŁ</t>
  </si>
  <si>
    <t>GLASS IGOR</t>
  </si>
  <si>
    <t>SKUPIN SŁAWOMIR</t>
  </si>
  <si>
    <t>MŁYŃSKI PIOTR</t>
  </si>
  <si>
    <t>BOROWCZAK ROMAN</t>
  </si>
  <si>
    <t>JEZIERSKI MATEUSZ</t>
  </si>
  <si>
    <t>BROŃCZYK MACIEJ</t>
  </si>
  <si>
    <t>DYMEK JACEK</t>
  </si>
  <si>
    <t>GACEK JAROSŁAW</t>
  </si>
  <si>
    <t>FITOWSKI TOMASZ</t>
  </si>
  <si>
    <t>FIJOŁEK JAREK</t>
  </si>
  <si>
    <t>KALIŃSKI JERZY</t>
  </si>
  <si>
    <t>WALUS ARKADIUSZ</t>
  </si>
  <si>
    <t>Budstol Invest</t>
  </si>
  <si>
    <t>Mtb Start Kartuzy</t>
  </si>
  <si>
    <t>Hotel Cztery Brzozy</t>
  </si>
  <si>
    <t>Jambo Cafe</t>
  </si>
  <si>
    <t>KP PSP Starogard Gdański</t>
  </si>
  <si>
    <t>opony3miasto.pl</t>
  </si>
  <si>
    <t>ETMAŃSKI EUGENIUSZ</t>
  </si>
  <si>
    <t>SIEDLAK JANUSZ</t>
  </si>
  <si>
    <t>Bike Specjal</t>
  </si>
  <si>
    <t>bike expo narodowy team</t>
  </si>
  <si>
    <t>BIELSKI ADAM</t>
  </si>
  <si>
    <t>PIASECKI LECH</t>
  </si>
  <si>
    <t>PELC TOMASZ</t>
  </si>
  <si>
    <t>JARZYŃSKI DARIUSZ</t>
  </si>
  <si>
    <t>KEMPSKI MAREK</t>
  </si>
  <si>
    <t>IKS Atak Elbląg</t>
  </si>
  <si>
    <t>ELMAR - Mistrzowskie Rowery</t>
  </si>
  <si>
    <t>LOTTO BIKE TEAM</t>
  </si>
  <si>
    <t>KOWALSKI MAREK</t>
  </si>
  <si>
    <t>WARPIŃSKI JACEK</t>
  </si>
  <si>
    <t>CZUBEK WOJCIECH</t>
  </si>
  <si>
    <t>GASZYŃSKI WIESŁAW</t>
  </si>
  <si>
    <t>Ochotnicza Straż Pożarna</t>
  </si>
  <si>
    <t>SZULC PAULINA</t>
  </si>
  <si>
    <t>GIRLPOWER.CC</t>
  </si>
  <si>
    <t>CHMIELEWSKA MAGDALENA</t>
  </si>
  <si>
    <t>MAZOWSZE SERCE POLSKI</t>
  </si>
  <si>
    <t>KLOCHKO ARTEMII</t>
  </si>
  <si>
    <t>PTC</t>
  </si>
  <si>
    <t>PELETON ABAKUS</t>
  </si>
  <si>
    <t>ZAORSKI JĘDRZEJ</t>
  </si>
  <si>
    <t>KOŻUSZEK MACIEJ</t>
  </si>
  <si>
    <t>KMIEĆ TOMASZ</t>
  </si>
  <si>
    <t>RZEDZICKI LECH</t>
  </si>
  <si>
    <t>NA OSI MYBIKE TEAM</t>
  </si>
  <si>
    <t>DELOITTE ADVENTURE TEAM</t>
  </si>
  <si>
    <t>IZMAT GLASS TEAM</t>
  </si>
  <si>
    <t>MAXXBIKE TEAM</t>
  </si>
  <si>
    <t>PUŹ MACIEJ</t>
  </si>
  <si>
    <t>MALINOWSKI KAMIL</t>
  </si>
  <si>
    <t>MUSIAŁ JACEK</t>
  </si>
  <si>
    <t>BRUKALSKI BALTAZAR</t>
  </si>
  <si>
    <t>NA OSI - MYBIKE TEAM</t>
  </si>
  <si>
    <t>BIKE TIME</t>
  </si>
  <si>
    <t>MACIEJEWSKI JACEK</t>
  </si>
  <si>
    <t>SZURGOT KRZYSZTOF</t>
  </si>
  <si>
    <t>BULA PIOTR</t>
  </si>
  <si>
    <t>I CULATELLI</t>
  </si>
  <si>
    <t>DĘBOWSKI JANUSZ</t>
  </si>
  <si>
    <t>PAWŁOWSKI MARIUSZ</t>
  </si>
  <si>
    <t>JASTRZĘBIE ŁASKIE</t>
  </si>
  <si>
    <t>KRASUSKI ANDRZEJ</t>
  </si>
  <si>
    <t>PRORUNNING PROMOTION</t>
  </si>
  <si>
    <t>NOWAK TOMASZ</t>
  </si>
  <si>
    <t>CZYŻEWSKI ALEKSANDER</t>
  </si>
  <si>
    <t>NOWAK ZBIGNIEW</t>
  </si>
  <si>
    <t>SKIBICKI JACEK</t>
  </si>
  <si>
    <t>ZACHARIASZ JAROSŁAW</t>
  </si>
  <si>
    <t>PASJONACI KOLARSTWA ANDRESPOL</t>
  </si>
  <si>
    <t>CALISIA 1974 KALISZ</t>
  </si>
  <si>
    <t>SUJKA KRZYSZTOF</t>
  </si>
  <si>
    <t>GĘSICKI JERZY</t>
  </si>
  <si>
    <t>SZTENDEL MIECZYSŁAW</t>
  </si>
  <si>
    <t>KONECKI STANISŁAW</t>
  </si>
  <si>
    <t>ŁÓDŹ</t>
  </si>
  <si>
    <t>PAŚ MARIAN</t>
  </si>
  <si>
    <t>MIKOŁAJCZYK ZENON</t>
  </si>
  <si>
    <t>WITKOWSKI KAZIMIERZ</t>
  </si>
  <si>
    <t>TOMICA ANNA</t>
  </si>
  <si>
    <t>ŚLIWIŃSKA NATALIA</t>
  </si>
  <si>
    <t>STASZEL STEFANIA</t>
  </si>
  <si>
    <t>TERENTIEVA HANNA</t>
  </si>
  <si>
    <t>Trek Bielsko Biała Tomica Coaching</t>
  </si>
  <si>
    <t>IN Mogilany Cycling Team</t>
  </si>
  <si>
    <t>TLOŁKA ANGELIKA</t>
  </si>
  <si>
    <t>BIAŁECKA MAŁGORZATA</t>
  </si>
  <si>
    <t>VERHAGEN ALICJA</t>
  </si>
  <si>
    <t>KRONER ANNA</t>
  </si>
  <si>
    <t>ORZYSZEK ROKSANA</t>
  </si>
  <si>
    <t>Jas-Kółka</t>
  </si>
  <si>
    <t>RWC Ahoy</t>
  </si>
  <si>
    <t>Reprezentacja Policji</t>
  </si>
  <si>
    <t>BARTECKA SABINA</t>
  </si>
  <si>
    <t>Śląsk Kolarsko</t>
  </si>
  <si>
    <t>Klub Kolarstwa Torowego "Wiraż"</t>
  </si>
  <si>
    <t>WOŹNIAK SZYMON</t>
  </si>
  <si>
    <t>ŻUREK JAKUB</t>
  </si>
  <si>
    <t>ŚMIETANA JAN</t>
  </si>
  <si>
    <t>NYTKO DAWID</t>
  </si>
  <si>
    <t>HALIGOWSKI JAKUB</t>
  </si>
  <si>
    <t>KOSIŃSKI KUBA</t>
  </si>
  <si>
    <t>BORSUK BARTŁOMIEJ</t>
  </si>
  <si>
    <t>KOŚCIŃSKI JERZY</t>
  </si>
  <si>
    <t>MILER ADAM</t>
  </si>
  <si>
    <t>SŁOMSKI PAWEŁ</t>
  </si>
  <si>
    <t>HIRSH FORREST</t>
  </si>
  <si>
    <t>DĄBROWSKI SEWERYN</t>
  </si>
  <si>
    <t>FROLOV EVGENY</t>
  </si>
  <si>
    <t>Masterform</t>
  </si>
  <si>
    <t>FUNPRO Racing Team</t>
  </si>
  <si>
    <t>Power of Science Performance Lab Team</t>
  </si>
  <si>
    <t>Axel Sport Stal Rzeszów</t>
  </si>
  <si>
    <t>VeloGD</t>
  </si>
  <si>
    <t>GTR GOLUB-DOBRZYŃ</t>
  </si>
  <si>
    <t>Dabarti / Pie3cki Team</t>
  </si>
  <si>
    <t>REPIŃSKI TOMASZ</t>
  </si>
  <si>
    <t>WÓJCIK PATRYK</t>
  </si>
  <si>
    <t>BRACHACZEK AMADEUSZ</t>
  </si>
  <si>
    <t>SKARŻYŃSKI MATEUSZ</t>
  </si>
  <si>
    <t>DERHELD ŁUKASZ</t>
  </si>
  <si>
    <t>ARCIPOWSKI MACIEJ</t>
  </si>
  <si>
    <t>WOJTAL MARCIN</t>
  </si>
  <si>
    <t>NOGALSKI KAMIL</t>
  </si>
  <si>
    <t>CELARY KRZYSZTOF</t>
  </si>
  <si>
    <t>SZCZEPANIK WOJCIECH</t>
  </si>
  <si>
    <t>SULIMA GRZEGORZ</t>
  </si>
  <si>
    <t>BARANEK PAWEŁ</t>
  </si>
  <si>
    <t>URBANEK PATRYCJUSZ</t>
  </si>
  <si>
    <t>GŁOWA ALBERT</t>
  </si>
  <si>
    <t>KRUSZEC ANDRZEJ</t>
  </si>
  <si>
    <t>BOCHNAK PIOTR</t>
  </si>
  <si>
    <t>ZIOMEK MICHAŁ</t>
  </si>
  <si>
    <t>JANOWSKI GABRIEL</t>
  </si>
  <si>
    <t>LECHOWICZ ŁUKASZ</t>
  </si>
  <si>
    <t>KANONICZAK MATEUSZ</t>
  </si>
  <si>
    <t>KULESZA ŁUKASZ</t>
  </si>
  <si>
    <t>MAGUN KRZYSZTOF</t>
  </si>
  <si>
    <t>BOROŃSKI ŁUKASZ</t>
  </si>
  <si>
    <t>WRÓBEL MARCIN</t>
  </si>
  <si>
    <t>PIĄTEK PIOTR</t>
  </si>
  <si>
    <t>KISŁY KAMIL</t>
  </si>
  <si>
    <t>WÓJCIAK MIROSŁAW</t>
  </si>
  <si>
    <t>KALICKI ŁUKASZ</t>
  </si>
  <si>
    <t>KACZMAROWSKI MATTHIAS</t>
  </si>
  <si>
    <t>WETOSZKA MICHAŁ</t>
  </si>
  <si>
    <t>BOCHNAK KRZYSZTOF</t>
  </si>
  <si>
    <t>WIŚNIEWSKI PAWEŁ</t>
  </si>
  <si>
    <t>SKWARCZAK MARIUSZ</t>
  </si>
  <si>
    <t>GRADZIŃSKI LECH</t>
  </si>
  <si>
    <t>GAJDA ŁUKASZ</t>
  </si>
  <si>
    <t>ŻEBRO KRZYSZTOF</t>
  </si>
  <si>
    <t>GRABIEC MATEUSZ</t>
  </si>
  <si>
    <t>DĄBROWSKI ANDRZEJ</t>
  </si>
  <si>
    <t>SURÓWKA JAKUB</t>
  </si>
  <si>
    <t>SKOREK JAN</t>
  </si>
  <si>
    <t>TOMASZEWSKI ANDRZEJ</t>
  </si>
  <si>
    <t>ŚCIEŻKA MICHAŁ</t>
  </si>
  <si>
    <t>SOWA MICHAŁ</t>
  </si>
  <si>
    <t>MICHALSKI BARTOSZ</t>
  </si>
  <si>
    <t>WOLAK LESZEK</t>
  </si>
  <si>
    <t>OLEŚ MICHAŁ</t>
  </si>
  <si>
    <t>KOZIEŁ-DWORSKI SZYMON</t>
  </si>
  <si>
    <t>KLEKOTKO ADRIAN</t>
  </si>
  <si>
    <t>KARDAŚ ŁUKASZ</t>
  </si>
  <si>
    <t>DMTEX ATLANTICO LIDER TEAM OPOCZNO</t>
  </si>
  <si>
    <t>Vestis - Rokosz Team</t>
  </si>
  <si>
    <t>bikeBoard</t>
  </si>
  <si>
    <t>MajBike Team</t>
  </si>
  <si>
    <t>CIME</t>
  </si>
  <si>
    <t>EWODD race team</t>
  </si>
  <si>
    <t>HARDA HORDA</t>
  </si>
  <si>
    <t>Niepokręcę</t>
  </si>
  <si>
    <t>Lech-Pol 4x4 Team</t>
  </si>
  <si>
    <t>HEINEKEN Krakow</t>
  </si>
  <si>
    <t>Trenujrower.pl</t>
  </si>
  <si>
    <t>Bolek i Lolek Racing Team</t>
  </si>
  <si>
    <t>Equipe de fou</t>
  </si>
  <si>
    <t>Innergy Team</t>
  </si>
  <si>
    <t>KK Cyklon</t>
  </si>
  <si>
    <t>OKR PassionBike</t>
  </si>
  <si>
    <t>Plasson</t>
  </si>
  <si>
    <t>LATAWIEC BARTOSZ</t>
  </si>
  <si>
    <t>ŚLEZIAK ŁUKASZ</t>
  </si>
  <si>
    <t>GROBELNY TOMASZ</t>
  </si>
  <si>
    <t>KOWOL MARCIN</t>
  </si>
  <si>
    <t>WIŚNIEWSKI MICHAŁ</t>
  </si>
  <si>
    <t>SZAFRANIEC ADAM</t>
  </si>
  <si>
    <t>JAWOREK ŁUKASZ</t>
  </si>
  <si>
    <t>KOTULIŃSKI BARTOSZ</t>
  </si>
  <si>
    <t>URBANOWSKI WŁODZIMIERZ</t>
  </si>
  <si>
    <t>BARTNIK MARCIN</t>
  </si>
  <si>
    <t>KACZURA MICHAŁ</t>
  </si>
  <si>
    <t>KOLOGRYW TOMASZ</t>
  </si>
  <si>
    <t>FALKOWSKI MICHAŁ</t>
  </si>
  <si>
    <t>ŁAPSA KRZYSZTOF</t>
  </si>
  <si>
    <t>ABRAMCZYK ROMAN</t>
  </si>
  <si>
    <t>SULKA GABRIEL</t>
  </si>
  <si>
    <t>DE GRAAFF EDWIN</t>
  </si>
  <si>
    <t>KUZIA GRZEGORZ</t>
  </si>
  <si>
    <t>MAZURKIEWICZ TOMASZ</t>
  </si>
  <si>
    <t>ZWOLAK LESZEK</t>
  </si>
  <si>
    <t>STELMACH MARCIN</t>
  </si>
  <si>
    <t>JACENKO MACIEJ</t>
  </si>
  <si>
    <t>Euro Bike Kaczmarek Electric</t>
  </si>
  <si>
    <t>Scs Osoz Racing Team</t>
  </si>
  <si>
    <t>Tri-Watacha (2ab)</t>
  </si>
  <si>
    <t>WTC Woerden</t>
  </si>
  <si>
    <t>Stalco Team Nowiny</t>
  </si>
  <si>
    <t>ZwiftTeamPL</t>
  </si>
  <si>
    <t>MICHALSKI MACIEJ</t>
  </si>
  <si>
    <t>WIERZEJEWSKI MARCIN</t>
  </si>
  <si>
    <t>KOWALCZYK ALEKSANDER</t>
  </si>
  <si>
    <t>DUDKIEWICZ DANIEL</t>
  </si>
  <si>
    <t>KACZMAROWSKI ŁUKASZ</t>
  </si>
  <si>
    <t>TGV CLUB</t>
  </si>
  <si>
    <t>BOBKA ROBERT</t>
  </si>
  <si>
    <t>GRZYWA GRZEGORZ</t>
  </si>
  <si>
    <t>BERTRAND KRZYSZTOF</t>
  </si>
  <si>
    <t>BRZYSKI RAFAŁ</t>
  </si>
  <si>
    <t>BUKOWSKI STANISŁAW</t>
  </si>
  <si>
    <t>CIMOSZUK RYSZARD</t>
  </si>
  <si>
    <t>SŁOMSKI MIROSŁAW</t>
  </si>
  <si>
    <t>CHLEBEK WOJCIECH</t>
  </si>
  <si>
    <t>MANTIUK ANDRZEJ</t>
  </si>
  <si>
    <t>BARTECKI ALEKSANDER</t>
  </si>
  <si>
    <t>WIĄZOWSKI MICHAŁ</t>
  </si>
  <si>
    <t>AGR Podlasie</t>
  </si>
  <si>
    <t>LIWIŃKI ANDRZEJ</t>
  </si>
  <si>
    <t>FECKO KRZYSZTOF</t>
  </si>
  <si>
    <t>NIEWIADOMY STANISŁAW</t>
  </si>
  <si>
    <t>PIASECKI MARIUSZ</t>
  </si>
  <si>
    <t>BŁACHUT MARIUSZ</t>
  </si>
  <si>
    <t>GRUDA MICHAŁ</t>
  </si>
  <si>
    <t>BERUS-SOKOŁOWSKI PIOTR</t>
  </si>
  <si>
    <t>GRZYBCZYŃSKI DARIUSZ</t>
  </si>
  <si>
    <t>ERBEL ANDRZEJ</t>
  </si>
  <si>
    <t>MICHALSKI PIOTR</t>
  </si>
  <si>
    <t>RADZIEJOWSKI TOMASZ</t>
  </si>
  <si>
    <t>CZARNOWSKI ROBERT</t>
  </si>
  <si>
    <t>LEFERO</t>
  </si>
  <si>
    <t>Nærbø sk (Norwegia)</t>
  </si>
  <si>
    <t>LOTTO</t>
  </si>
  <si>
    <t>MAŁYSA ANDRZEJ</t>
  </si>
  <si>
    <t>BALAKOWICZ WŁADYSŁAW</t>
  </si>
  <si>
    <t>ORŁOWSKI ZBIGNIEW</t>
  </si>
  <si>
    <t>LECHOWICZ DARIUSZ</t>
  </si>
  <si>
    <t>KATEGORIA K50+</t>
  </si>
  <si>
    <t xml:space="preserve">PRZĄDKA RADOSŁAW </t>
  </si>
  <si>
    <t>CIĘCIEL-ZAMBRZYCKI SONIA</t>
  </si>
  <si>
    <t>ZIMNY ALEKSANDRA</t>
  </si>
  <si>
    <t>ZPO/20/00215</t>
  </si>
  <si>
    <t>SLA/20/01797</t>
  </si>
  <si>
    <t>DUBIENIECKI KRZYSZTOF</t>
  </si>
  <si>
    <t>MAL/20/04207</t>
  </si>
  <si>
    <t>MAL/20/03838</t>
  </si>
  <si>
    <t>LUL/20/03534</t>
  </si>
  <si>
    <t>URBAŃSKI SŁAWOMIR</t>
  </si>
  <si>
    <t>LOD/20/03078</t>
  </si>
  <si>
    <t>ZPO/20/04141</t>
  </si>
  <si>
    <t>CZYŻKOWSKI TOMASZ</t>
  </si>
  <si>
    <t>POL/20/03102</t>
  </si>
  <si>
    <t>DUBAS KAZIMIERZ</t>
  </si>
  <si>
    <t>BEREZIK MIECZYSŁAW</t>
  </si>
  <si>
    <t>ZPO/20/00216</t>
  </si>
  <si>
    <t>NEUMAnN JERZY</t>
  </si>
  <si>
    <t>GRABOWSKI EDMUND</t>
  </si>
  <si>
    <t>POM/20/03955</t>
  </si>
  <si>
    <t>WLK/20/02724</t>
  </si>
  <si>
    <t>LOD/20/03884</t>
  </si>
  <si>
    <t>MAZ/20/01419</t>
  </si>
  <si>
    <t>MAL/20/04060</t>
  </si>
  <si>
    <t>ZPO/20/04032</t>
  </si>
  <si>
    <t>DLS/20/04113</t>
  </si>
  <si>
    <t>SLA/20/03552</t>
  </si>
  <si>
    <t>BAńKOWSKA EWA</t>
  </si>
  <si>
    <t>ZPO/20/03086</t>
  </si>
  <si>
    <t>MIKOŚ KATARZYNA</t>
  </si>
  <si>
    <t>G.K. "Gryf" Tczew.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</si>
</sst>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rgb="FF000000"/>
      <name val="Calibri"/>
      <family val="2"/>
      <charset val="1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6"/>
      <color rgb="FF000000"/>
      <name val="Tahoma"/>
      <family val="2"/>
      <charset val="238"/>
    </font>
    <font>
      <b/>
      <sz val="18"/>
      <color rgb="FF000000"/>
      <name val="Tahoma"/>
      <family val="2"/>
      <charset val="238"/>
    </font>
    <font>
      <b/>
      <sz val="20"/>
      <color rgb="FF000000"/>
      <name val="Tahoma"/>
      <family val="2"/>
      <charset val="238"/>
    </font>
    <font>
      <b/>
      <sz val="22"/>
      <color rgb="FF000000"/>
      <name val="Tahoma"/>
      <family val="2"/>
      <charset val="238"/>
    </font>
    <font>
      <b/>
      <sz val="26"/>
      <color rgb="FF000000"/>
      <name val="Tahoma"/>
      <family val="2"/>
      <charset val="238"/>
    </font>
    <font>
      <b/>
      <sz val="28"/>
      <color rgb="FF000000"/>
      <name val="Tahoma"/>
      <family val="2"/>
      <charset val="238"/>
    </font>
    <font>
      <b/>
      <sz val="13"/>
      <color rgb="FF00000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2"/>
      <color rgb="FF000000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b/>
      <sz val="18"/>
      <color rgb="FF000000"/>
      <name val="Cambria"/>
      <family val="1"/>
      <charset val="238"/>
      <scheme val="major"/>
    </font>
    <font>
      <b/>
      <sz val="20"/>
      <color rgb="FF000000"/>
      <name val="Cambria"/>
      <family val="1"/>
      <charset val="238"/>
      <scheme val="major"/>
    </font>
    <font>
      <b/>
      <sz val="22"/>
      <color rgb="FF000000"/>
      <name val="Cambria"/>
      <family val="1"/>
      <charset val="238"/>
      <scheme val="major"/>
    </font>
    <font>
      <b/>
      <sz val="26"/>
      <color rgb="FF000000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18"/>
      <color rgb="FF333333"/>
      <name val="Cambria"/>
      <family val="1"/>
      <charset val="238"/>
      <scheme val="major"/>
    </font>
    <font>
      <sz val="17"/>
      <color rgb="FF000000"/>
      <name val="Cambria"/>
      <family val="1"/>
      <charset val="238"/>
      <scheme val="major"/>
    </font>
    <font>
      <sz val="17"/>
      <color theme="1"/>
      <name val="Cambria"/>
      <family val="1"/>
      <charset val="238"/>
      <scheme val="major"/>
    </font>
    <font>
      <sz val="17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8"/>
      <name val="Tahoma"/>
      <family val="2"/>
      <charset val="238"/>
    </font>
    <font>
      <b/>
      <sz val="16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25FFC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31CC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9B57FF"/>
        <bgColor indexed="64"/>
      </patternFill>
    </fill>
    <fill>
      <patternFill patternType="solid">
        <fgColor rgb="FF27A400"/>
        <bgColor indexed="64"/>
      </patternFill>
    </fill>
    <fill>
      <patternFill patternType="solid">
        <fgColor rgb="FF3CFA00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78">
    <xf numFmtId="0" fontId="0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32" borderId="12" applyNumberFormat="0" applyAlignment="0" applyProtection="0"/>
    <xf numFmtId="0" fontId="27" fillId="33" borderId="13" applyNumberFormat="0" applyAlignment="0" applyProtection="0"/>
    <xf numFmtId="0" fontId="28" fillId="33" borderId="12" applyNumberFormat="0" applyAlignment="0" applyProtection="0"/>
    <xf numFmtId="0" fontId="29" fillId="0" borderId="14" applyNumberFormat="0" applyFill="0" applyAlignment="0" applyProtection="0"/>
    <xf numFmtId="0" fontId="30" fillId="34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4" fillId="5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2" fillId="35" borderId="16" applyNumberFormat="0" applyFont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35" borderId="16" applyNumberFormat="0" applyFont="0" applyAlignment="0" applyProtection="0"/>
    <xf numFmtId="0" fontId="1" fillId="0" borderId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 applyFont="1"/>
    <xf numFmtId="0" fontId="0" fillId="0" borderId="1" xfId="0" applyFont="1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0" fontId="0" fillId="6" borderId="0" xfId="0" applyFont="1" applyFill="1"/>
    <xf numFmtId="0" fontId="0" fillId="6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6" borderId="6" xfId="0" applyFont="1" applyFill="1" applyBorder="1"/>
    <xf numFmtId="0" fontId="1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10" borderId="0" xfId="0" applyFont="1" applyFill="1"/>
    <xf numFmtId="0" fontId="0" fillId="10" borderId="1" xfId="0" applyFont="1" applyFill="1" applyBorder="1"/>
    <xf numFmtId="0" fontId="12" fillId="1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0" fillId="7" borderId="0" xfId="0" applyFont="1" applyFill="1"/>
    <xf numFmtId="0" fontId="0" fillId="7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12" borderId="0" xfId="0" applyFont="1" applyFill="1"/>
    <xf numFmtId="0" fontId="12" fillId="12" borderId="1" xfId="0" applyFont="1" applyFill="1" applyBorder="1" applyAlignment="1">
      <alignment horizontal="center" vertical="center"/>
    </xf>
    <xf numFmtId="0" fontId="0" fillId="14" borderId="0" xfId="0" applyFont="1" applyFill="1"/>
    <xf numFmtId="0" fontId="11" fillId="14" borderId="1" xfId="0" applyFont="1" applyFill="1" applyBorder="1" applyAlignment="1">
      <alignment horizontal="center" vertical="center"/>
    </xf>
    <xf numFmtId="0" fontId="0" fillId="16" borderId="0" xfId="0" applyFont="1" applyFill="1"/>
    <xf numFmtId="0" fontId="11" fillId="16" borderId="1" xfId="0" applyFont="1" applyFill="1" applyBorder="1" applyAlignment="1">
      <alignment horizontal="center" vertical="center"/>
    </xf>
    <xf numFmtId="0" fontId="0" fillId="17" borderId="0" xfId="0" applyFont="1" applyFill="1"/>
    <xf numFmtId="0" fontId="11" fillId="17" borderId="1" xfId="0" applyFont="1" applyFill="1" applyBorder="1" applyAlignment="1">
      <alignment horizontal="center" vertical="center"/>
    </xf>
    <xf numFmtId="0" fontId="0" fillId="19" borderId="0" xfId="0" applyFont="1" applyFill="1"/>
    <xf numFmtId="0" fontId="11" fillId="19" borderId="1" xfId="0" applyFont="1" applyFill="1" applyBorder="1" applyAlignment="1">
      <alignment horizontal="center" vertical="center"/>
    </xf>
    <xf numFmtId="0" fontId="0" fillId="21" borderId="0" xfId="0" applyFont="1" applyFill="1"/>
    <xf numFmtId="0" fontId="12" fillId="21" borderId="1" xfId="0" applyFont="1" applyFill="1" applyBorder="1" applyAlignment="1">
      <alignment horizontal="center" vertical="center"/>
    </xf>
    <xf numFmtId="0" fontId="0" fillId="22" borderId="0" xfId="0" applyFont="1" applyFill="1"/>
    <xf numFmtId="0" fontId="11" fillId="22" borderId="1" xfId="0" applyFont="1" applyFill="1" applyBorder="1" applyAlignment="1">
      <alignment horizontal="center" vertical="center"/>
    </xf>
    <xf numFmtId="0" fontId="0" fillId="25" borderId="0" xfId="0" applyFont="1" applyFill="1"/>
    <xf numFmtId="0" fontId="11" fillId="25" borderId="1" xfId="0" applyFont="1" applyFill="1" applyBorder="1" applyAlignment="1">
      <alignment horizontal="center" vertical="center"/>
    </xf>
    <xf numFmtId="0" fontId="0" fillId="27" borderId="0" xfId="0" applyFont="1" applyFill="1"/>
    <xf numFmtId="0" fontId="11" fillId="27" borderId="1" xfId="0" applyFont="1" applyFill="1" applyBorder="1" applyAlignment="1">
      <alignment horizontal="center" vertical="center"/>
    </xf>
    <xf numFmtId="0" fontId="0" fillId="27" borderId="1" xfId="0" applyFont="1" applyFill="1" applyBorder="1"/>
    <xf numFmtId="0" fontId="0" fillId="28" borderId="0" xfId="0" applyFont="1" applyFill="1"/>
    <xf numFmtId="0" fontId="12" fillId="60" borderId="1" xfId="0" applyFont="1" applyFill="1" applyBorder="1" applyAlignment="1">
      <alignment horizontal="center" vertical="center"/>
    </xf>
    <xf numFmtId="0" fontId="12" fillId="61" borderId="1" xfId="0" applyFont="1" applyFill="1" applyBorder="1" applyAlignment="1">
      <alignment horizontal="center" vertical="center"/>
    </xf>
    <xf numFmtId="0" fontId="12" fillId="62" borderId="1" xfId="0" applyFont="1" applyFill="1" applyBorder="1" applyAlignment="1">
      <alignment horizontal="center" vertical="center"/>
    </xf>
    <xf numFmtId="0" fontId="12" fillId="63" borderId="2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1" xfId="0" applyFont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0" fontId="36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8" fillId="14" borderId="1" xfId="0" applyFont="1" applyFill="1" applyBorder="1" applyAlignment="1">
      <alignment horizontal="center" vertical="center" wrapText="1"/>
    </xf>
    <xf numFmtId="0" fontId="36" fillId="16" borderId="1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8" fillId="16" borderId="1" xfId="0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 wrapText="1"/>
    </xf>
    <xf numFmtId="0" fontId="37" fillId="17" borderId="1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>
      <alignment horizontal="center" vertical="center" wrapText="1"/>
    </xf>
    <xf numFmtId="0" fontId="36" fillId="21" borderId="1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36" fillId="22" borderId="1" xfId="0" applyFont="1" applyFill="1" applyBorder="1" applyAlignment="1">
      <alignment horizontal="center" vertical="center" wrapText="1"/>
    </xf>
    <xf numFmtId="0" fontId="37" fillId="22" borderId="1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7" fillId="25" borderId="1" xfId="0" applyFont="1" applyFill="1" applyBorder="1" applyAlignment="1">
      <alignment horizontal="center" vertical="center" wrapText="1"/>
    </xf>
    <xf numFmtId="0" fontId="36" fillId="27" borderId="1" xfId="0" applyFont="1" applyFill="1" applyBorder="1" applyAlignment="1">
      <alignment horizontal="center" vertical="center" wrapText="1"/>
    </xf>
    <xf numFmtId="0" fontId="37" fillId="27" borderId="1" xfId="0" applyFont="1" applyFill="1" applyBorder="1" applyAlignment="1">
      <alignment horizontal="center" vertical="center" wrapText="1"/>
    </xf>
    <xf numFmtId="0" fontId="36" fillId="28" borderId="1" xfId="0" applyFont="1" applyFill="1" applyBorder="1" applyAlignment="1">
      <alignment horizontal="center" vertical="center" wrapText="1"/>
    </xf>
    <xf numFmtId="0" fontId="37" fillId="28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1075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1" xfId="3407" applyFont="1" applyFill="1" applyBorder="1" applyAlignment="1">
      <alignment horizontal="center" vertical="center" wrapText="1"/>
    </xf>
    <xf numFmtId="0" fontId="43" fillId="0" borderId="2" xfId="3407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24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3" fillId="0" borderId="2" xfId="2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0" fillId="10" borderId="0" xfId="0" applyFont="1" applyFill="1" applyAlignment="1">
      <alignment wrapText="1"/>
    </xf>
    <xf numFmtId="0" fontId="0" fillId="10" borderId="1" xfId="0" applyFont="1" applyFill="1" applyBorder="1" applyAlignment="1">
      <alignment wrapText="1"/>
    </xf>
    <xf numFmtId="0" fontId="44" fillId="0" borderId="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25" applyFont="1" applyFill="1" applyBorder="1" applyAlignment="1">
      <alignment horizontal="center" vertical="center" wrapText="1"/>
    </xf>
    <xf numFmtId="0" fontId="48" fillId="0" borderId="1" xfId="3413" applyFont="1" applyFill="1" applyBorder="1" applyAlignment="1">
      <alignment horizontal="center" vertical="center" wrapText="1"/>
    </xf>
    <xf numFmtId="0" fontId="48" fillId="0" borderId="1" xfId="449" applyFont="1" applyFill="1" applyBorder="1" applyAlignment="1">
      <alignment horizontal="center" vertical="center" wrapText="1"/>
    </xf>
    <xf numFmtId="0" fontId="48" fillId="0" borderId="1" xfId="449" applyFont="1" applyBorder="1" applyAlignment="1">
      <alignment horizontal="center" vertical="center" wrapText="1"/>
    </xf>
    <xf numFmtId="0" fontId="48" fillId="0" borderId="1" xfId="36" applyFont="1" applyFill="1" applyBorder="1" applyAlignment="1">
      <alignment horizontal="center" vertical="center" wrapText="1"/>
    </xf>
    <xf numFmtId="0" fontId="48" fillId="0" borderId="1" xfId="305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8" fillId="0" borderId="1" xfId="1890" applyFont="1" applyFill="1" applyBorder="1" applyAlignment="1">
      <alignment horizontal="center" vertical="center" wrapText="1"/>
    </xf>
    <xf numFmtId="0" fontId="48" fillId="0" borderId="1" xfId="4072" applyFont="1" applyFill="1" applyBorder="1" applyAlignment="1">
      <alignment horizontal="center" vertical="center" wrapText="1"/>
    </xf>
    <xf numFmtId="0" fontId="48" fillId="0" borderId="1" xfId="3718" applyFont="1" applyFill="1" applyBorder="1" applyAlignment="1">
      <alignment horizontal="center" vertical="center" wrapText="1"/>
    </xf>
    <xf numFmtId="0" fontId="48" fillId="0" borderId="1" xfId="461" applyFont="1" applyFill="1" applyBorder="1" applyAlignment="1">
      <alignment horizontal="center" vertical="center" wrapText="1"/>
    </xf>
    <xf numFmtId="0" fontId="48" fillId="0" borderId="1" xfId="461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4406" applyFont="1" applyFill="1" applyBorder="1" applyAlignment="1">
      <alignment horizontal="center" vertical="center" wrapText="1"/>
    </xf>
    <xf numFmtId="0" fontId="47" fillId="0" borderId="1" xfId="16" applyFont="1" applyBorder="1" applyAlignment="1">
      <alignment horizontal="center" vertical="center" wrapText="1"/>
    </xf>
    <xf numFmtId="0" fontId="47" fillId="0" borderId="1" xfId="14" applyFont="1" applyBorder="1" applyAlignment="1">
      <alignment horizontal="center" vertical="center" wrapText="1"/>
    </xf>
    <xf numFmtId="0" fontId="47" fillId="0" borderId="1" xfId="753" applyFont="1" applyFill="1" applyBorder="1" applyAlignment="1">
      <alignment horizontal="center" vertical="center" wrapText="1"/>
    </xf>
    <xf numFmtId="0" fontId="47" fillId="0" borderId="1" xfId="1801" applyFont="1" applyFill="1" applyBorder="1" applyAlignment="1">
      <alignment horizontal="center" vertical="center" wrapText="1"/>
    </xf>
    <xf numFmtId="0" fontId="47" fillId="0" borderId="1" xfId="1961" applyFont="1" applyFill="1" applyBorder="1" applyAlignment="1">
      <alignment horizontal="center" vertical="center" wrapText="1"/>
    </xf>
    <xf numFmtId="0" fontId="47" fillId="0" borderId="1" xfId="1078" applyFont="1" applyBorder="1" applyAlignment="1">
      <alignment horizontal="center" vertical="center" wrapText="1"/>
    </xf>
    <xf numFmtId="0" fontId="47" fillId="0" borderId="1" xfId="1009" applyFont="1" applyFill="1" applyBorder="1" applyAlignment="1">
      <alignment horizontal="center" vertical="center" wrapText="1"/>
    </xf>
    <xf numFmtId="0" fontId="47" fillId="0" borderId="1" xfId="19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12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7" fillId="0" borderId="1" xfId="314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/>
    </xf>
    <xf numFmtId="0" fontId="47" fillId="0" borderId="1" xfId="5710" applyFont="1" applyFill="1" applyBorder="1" applyAlignment="1">
      <alignment horizontal="center" vertical="center" wrapText="1"/>
    </xf>
    <xf numFmtId="0" fontId="47" fillId="0" borderId="1" xfId="338" applyFont="1" applyFill="1" applyBorder="1" applyAlignment="1">
      <alignment horizontal="center" vertical="center" wrapText="1"/>
    </xf>
    <xf numFmtId="0" fontId="47" fillId="0" borderId="1" xfId="742" applyFont="1" applyFill="1" applyBorder="1" applyAlignment="1">
      <alignment horizontal="center" vertical="center" wrapText="1"/>
    </xf>
    <xf numFmtId="0" fontId="50" fillId="19" borderId="1" xfId="0" applyFont="1" applyFill="1" applyBorder="1" applyAlignment="1">
      <alignment horizontal="center" vertical="center"/>
    </xf>
    <xf numFmtId="0" fontId="47" fillId="0" borderId="1" xfId="9" applyFont="1" applyBorder="1" applyAlignment="1">
      <alignment horizontal="center" vertical="center" wrapText="1"/>
    </xf>
    <xf numFmtId="0" fontId="47" fillId="0" borderId="1" xfId="6017" applyFont="1" applyFill="1" applyBorder="1" applyAlignment="1">
      <alignment horizontal="center" vertical="center" wrapText="1"/>
    </xf>
    <xf numFmtId="0" fontId="50" fillId="21" borderId="1" xfId="0" applyFont="1" applyFill="1" applyBorder="1" applyAlignment="1">
      <alignment horizontal="center" vertical="center"/>
    </xf>
    <xf numFmtId="0" fontId="47" fillId="0" borderId="1" xfId="7" applyFont="1" applyBorder="1" applyAlignment="1">
      <alignment horizontal="center" vertical="center" wrapText="1"/>
    </xf>
    <xf numFmtId="0" fontId="47" fillId="0" borderId="1" xfId="5" applyFont="1" applyBorder="1" applyAlignment="1">
      <alignment horizontal="center" vertical="center" wrapText="1"/>
    </xf>
    <xf numFmtId="0" fontId="47" fillId="0" borderId="1" xfId="3" applyFont="1" applyBorder="1" applyAlignment="1">
      <alignment horizontal="center" vertical="center" wrapText="1"/>
    </xf>
    <xf numFmtId="0" fontId="46" fillId="0" borderId="1" xfId="747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2" fillId="2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50" fillId="17" borderId="1" xfId="0" applyFont="1" applyFill="1" applyBorder="1" applyAlignment="1">
      <alignment horizontal="center" vertical="center"/>
    </xf>
    <xf numFmtId="0" fontId="12" fillId="22" borderId="1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0" fillId="12" borderId="1" xfId="0" applyFont="1" applyFill="1" applyBorder="1"/>
    <xf numFmtId="0" fontId="0" fillId="12" borderId="2" xfId="0" applyFont="1" applyFill="1" applyBorder="1"/>
    <xf numFmtId="0" fontId="38" fillId="12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7" borderId="0" xfId="0" applyFont="1" applyFill="1" applyBorder="1"/>
    <xf numFmtId="0" fontId="0" fillId="7" borderId="0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0" fillId="0" borderId="6" xfId="0" applyFont="1" applyBorder="1"/>
    <xf numFmtId="0" fontId="50" fillId="0" borderId="6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40" fillId="10" borderId="3" xfId="0" applyFont="1" applyFill="1" applyBorder="1" applyAlignment="1">
      <alignment horizontal="center" vertical="center"/>
    </xf>
    <xf numFmtId="0" fontId="40" fillId="10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17" borderId="3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4" fillId="21" borderId="3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horizontal="center" vertical="center"/>
    </xf>
    <xf numFmtId="0" fontId="17" fillId="23" borderId="3" xfId="0" applyFont="1" applyFill="1" applyBorder="1" applyAlignment="1">
      <alignment horizontal="center" vertical="center"/>
    </xf>
    <xf numFmtId="0" fontId="14" fillId="22" borderId="6" xfId="0" applyFont="1" applyFill="1" applyBorder="1" applyAlignment="1">
      <alignment horizontal="center" vertical="center"/>
    </xf>
    <xf numFmtId="0" fontId="17" fillId="24" borderId="2" xfId="0" applyFont="1" applyFill="1" applyBorder="1" applyAlignment="1">
      <alignment horizontal="center" vertical="center"/>
    </xf>
    <xf numFmtId="0" fontId="17" fillId="24" borderId="3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0" fontId="17" fillId="26" borderId="2" xfId="0" applyFont="1" applyFill="1" applyBorder="1" applyAlignment="1">
      <alignment horizontal="center" vertical="center"/>
    </xf>
    <xf numFmtId="0" fontId="17" fillId="26" borderId="3" xfId="0" applyFont="1" applyFill="1" applyBorder="1" applyAlignment="1">
      <alignment horizontal="center" vertical="center"/>
    </xf>
    <xf numFmtId="0" fontId="14" fillId="27" borderId="5" xfId="0" applyFont="1" applyFill="1" applyBorder="1" applyAlignment="1">
      <alignment horizontal="center" vertical="center"/>
    </xf>
    <xf numFmtId="0" fontId="14" fillId="28" borderId="3" xfId="0" applyFont="1" applyFill="1" applyBorder="1" applyAlignment="1">
      <alignment horizontal="center" vertical="center"/>
    </xf>
  </cellXfs>
  <cellStyles count="6778">
    <cellStyle name="20% — akcent 1" xfId="426" builtinId="30" customBuiltin="1"/>
    <cellStyle name="20% - akcent 1 10" xfId="5591" xr:uid="{00000000-0005-0000-0000-000001000000}"/>
    <cellStyle name="20% - akcent 1 11" xfId="5901" xr:uid="{00000000-0005-0000-0000-000002000000}"/>
    <cellStyle name="20% - akcent 1 12" xfId="6196" xr:uid="{00000000-0005-0000-0000-000003000000}"/>
    <cellStyle name="20% - akcent 1 2" xfId="3142" xr:uid="{00000000-0005-0000-0000-000004000000}"/>
    <cellStyle name="20% - akcent 1 3" xfId="3425" xr:uid="{00000000-0005-0000-0000-000005000000}"/>
    <cellStyle name="20% - akcent 1 4" xfId="3686" xr:uid="{00000000-0005-0000-0000-000006000000}"/>
    <cellStyle name="20% - akcent 1 5" xfId="3424" xr:uid="{00000000-0005-0000-0000-000007000000}"/>
    <cellStyle name="20% - akcent 1 6" xfId="4279" xr:uid="{00000000-0005-0000-0000-000008000000}"/>
    <cellStyle name="20% - akcent 1 7" xfId="4613" xr:uid="{00000000-0005-0000-0000-000009000000}"/>
    <cellStyle name="20% - akcent 1 8" xfId="4945" xr:uid="{00000000-0005-0000-0000-00000A000000}"/>
    <cellStyle name="20% - akcent 1 9" xfId="5274" xr:uid="{00000000-0005-0000-0000-00000B000000}"/>
    <cellStyle name="20% — akcent 2" xfId="430" builtinId="34" customBuiltin="1"/>
    <cellStyle name="20% - akcent 2 10" xfId="5469" xr:uid="{00000000-0005-0000-0000-00000D000000}"/>
    <cellStyle name="20% - akcent 2 11" xfId="5781" xr:uid="{00000000-0005-0000-0000-00000E000000}"/>
    <cellStyle name="20% - akcent 2 12" xfId="6085" xr:uid="{00000000-0005-0000-0000-00000F000000}"/>
    <cellStyle name="20% - akcent 2 2" xfId="3144" xr:uid="{00000000-0005-0000-0000-000010000000}"/>
    <cellStyle name="20% - akcent 2 3" xfId="3429" xr:uid="{00000000-0005-0000-0000-000011000000}"/>
    <cellStyle name="20% - akcent 2 4" xfId="3677" xr:uid="{00000000-0005-0000-0000-000012000000}"/>
    <cellStyle name="20% - akcent 2 5" xfId="3418" xr:uid="{00000000-0005-0000-0000-000013000000}"/>
    <cellStyle name="20% - akcent 2 6" xfId="4150" xr:uid="{00000000-0005-0000-0000-000014000000}"/>
    <cellStyle name="20% - akcent 2 7" xfId="4484" xr:uid="{00000000-0005-0000-0000-000015000000}"/>
    <cellStyle name="20% - akcent 2 8" xfId="4816" xr:uid="{00000000-0005-0000-0000-000016000000}"/>
    <cellStyle name="20% - akcent 2 9" xfId="5148" xr:uid="{00000000-0005-0000-0000-000017000000}"/>
    <cellStyle name="20% — akcent 3" xfId="434" builtinId="38" customBuiltin="1"/>
    <cellStyle name="20% - akcent 3 10" xfId="5422" xr:uid="{00000000-0005-0000-0000-000019000000}"/>
    <cellStyle name="20% - akcent 3 11" xfId="5735" xr:uid="{00000000-0005-0000-0000-00001A000000}"/>
    <cellStyle name="20% - akcent 3 12" xfId="6040" xr:uid="{00000000-0005-0000-0000-00001B000000}"/>
    <cellStyle name="20% - akcent 3 2" xfId="3146" xr:uid="{00000000-0005-0000-0000-00001C000000}"/>
    <cellStyle name="20% - akcent 3 3" xfId="3433" xr:uid="{00000000-0005-0000-0000-00001D000000}"/>
    <cellStyle name="20% - akcent 3 4" xfId="3665" xr:uid="{00000000-0005-0000-0000-00001E000000}"/>
    <cellStyle name="20% - akcent 3 5" xfId="3925" xr:uid="{00000000-0005-0000-0000-00001F000000}"/>
    <cellStyle name="20% - akcent 3 6" xfId="4102" xr:uid="{00000000-0005-0000-0000-000020000000}"/>
    <cellStyle name="20% - akcent 3 7" xfId="4436" xr:uid="{00000000-0005-0000-0000-000021000000}"/>
    <cellStyle name="20% - akcent 3 8" xfId="4768" xr:uid="{00000000-0005-0000-0000-000022000000}"/>
    <cellStyle name="20% - akcent 3 9" xfId="5100" xr:uid="{00000000-0005-0000-0000-000023000000}"/>
    <cellStyle name="20% — akcent 4" xfId="438" builtinId="42" customBuiltin="1"/>
    <cellStyle name="20% - akcent 4 10" xfId="5576" xr:uid="{00000000-0005-0000-0000-000025000000}"/>
    <cellStyle name="20% - akcent 4 11" xfId="5886" xr:uid="{00000000-0005-0000-0000-000026000000}"/>
    <cellStyle name="20% - akcent 4 12" xfId="6181" xr:uid="{00000000-0005-0000-0000-000027000000}"/>
    <cellStyle name="20% - akcent 4 2" xfId="3148" xr:uid="{00000000-0005-0000-0000-000028000000}"/>
    <cellStyle name="20% - akcent 4 3" xfId="3437" xr:uid="{00000000-0005-0000-0000-000029000000}"/>
    <cellStyle name="20% - akcent 4 4" xfId="3496" xr:uid="{00000000-0005-0000-0000-00002A000000}"/>
    <cellStyle name="20% - akcent 4 5" xfId="3907" xr:uid="{00000000-0005-0000-0000-00002B000000}"/>
    <cellStyle name="20% - akcent 4 6" xfId="4261" xr:uid="{00000000-0005-0000-0000-00002C000000}"/>
    <cellStyle name="20% - akcent 4 7" xfId="4595" xr:uid="{00000000-0005-0000-0000-00002D000000}"/>
    <cellStyle name="20% - akcent 4 8" xfId="4927" xr:uid="{00000000-0005-0000-0000-00002E000000}"/>
    <cellStyle name="20% - akcent 4 9" xfId="5258" xr:uid="{00000000-0005-0000-0000-00002F000000}"/>
    <cellStyle name="20% — akcent 5" xfId="442" builtinId="46" customBuiltin="1"/>
    <cellStyle name="20% - akcent 5 10" xfId="5450" xr:uid="{00000000-0005-0000-0000-000031000000}"/>
    <cellStyle name="20% - akcent 5 11" xfId="5763" xr:uid="{00000000-0005-0000-0000-000032000000}"/>
    <cellStyle name="20% - akcent 5 12" xfId="6067" xr:uid="{00000000-0005-0000-0000-000033000000}"/>
    <cellStyle name="20% - akcent 5 2" xfId="3150" xr:uid="{00000000-0005-0000-0000-000034000000}"/>
    <cellStyle name="20% - akcent 5 3" xfId="3441" xr:uid="{00000000-0005-0000-0000-000035000000}"/>
    <cellStyle name="20% - akcent 5 4" xfId="3645" xr:uid="{00000000-0005-0000-0000-000036000000}"/>
    <cellStyle name="20% - akcent 5 5" xfId="3748" xr:uid="{00000000-0005-0000-0000-000037000000}"/>
    <cellStyle name="20% - akcent 5 6" xfId="4130" xr:uid="{00000000-0005-0000-0000-000038000000}"/>
    <cellStyle name="20% - akcent 5 7" xfId="4464" xr:uid="{00000000-0005-0000-0000-000039000000}"/>
    <cellStyle name="20% - akcent 5 8" xfId="4796" xr:uid="{00000000-0005-0000-0000-00003A000000}"/>
    <cellStyle name="20% - akcent 5 9" xfId="5128" xr:uid="{00000000-0005-0000-0000-00003B000000}"/>
    <cellStyle name="20% — akcent 6" xfId="446" builtinId="50" customBuiltin="1"/>
    <cellStyle name="20% - akcent 6 10" xfId="5551" xr:uid="{00000000-0005-0000-0000-00003D000000}"/>
    <cellStyle name="20% - akcent 6 11" xfId="5861" xr:uid="{00000000-0005-0000-0000-00003E000000}"/>
    <cellStyle name="20% - akcent 6 12" xfId="6159" xr:uid="{00000000-0005-0000-0000-00003F000000}"/>
    <cellStyle name="20% - akcent 6 2" xfId="3152" xr:uid="{00000000-0005-0000-0000-000040000000}"/>
    <cellStyle name="20% - akcent 6 3" xfId="3445" xr:uid="{00000000-0005-0000-0000-000041000000}"/>
    <cellStyle name="20% - akcent 6 4" xfId="3633" xr:uid="{00000000-0005-0000-0000-000042000000}"/>
    <cellStyle name="20% - akcent 6 5" xfId="3497" xr:uid="{00000000-0005-0000-0000-000043000000}"/>
    <cellStyle name="20% - akcent 6 6" xfId="4233" xr:uid="{00000000-0005-0000-0000-000044000000}"/>
    <cellStyle name="20% - akcent 6 7" xfId="4567" xr:uid="{00000000-0005-0000-0000-000045000000}"/>
    <cellStyle name="20% - akcent 6 8" xfId="4899" xr:uid="{00000000-0005-0000-0000-000046000000}"/>
    <cellStyle name="20% - akcent 6 9" xfId="5231" xr:uid="{00000000-0005-0000-0000-000047000000}"/>
    <cellStyle name="40% — akcent 1" xfId="427" builtinId="31" customBuiltin="1"/>
    <cellStyle name="40% - akcent 1 10" xfId="5400" xr:uid="{00000000-0005-0000-0000-000049000000}"/>
    <cellStyle name="40% - akcent 1 11" xfId="5713" xr:uid="{00000000-0005-0000-0000-00004A000000}"/>
    <cellStyle name="40% - akcent 1 12" xfId="6020" xr:uid="{00000000-0005-0000-0000-00004B000000}"/>
    <cellStyle name="40% - akcent 1 2" xfId="3143" xr:uid="{00000000-0005-0000-0000-00004C000000}"/>
    <cellStyle name="40% - akcent 1 3" xfId="3426" xr:uid="{00000000-0005-0000-0000-00004D000000}"/>
    <cellStyle name="40% - akcent 1 4" xfId="3499" xr:uid="{00000000-0005-0000-0000-00004E000000}"/>
    <cellStyle name="40% - akcent 1 5" xfId="3725" xr:uid="{00000000-0005-0000-0000-00004F000000}"/>
    <cellStyle name="40% - akcent 1 6" xfId="4079" xr:uid="{00000000-0005-0000-0000-000050000000}"/>
    <cellStyle name="40% - akcent 1 7" xfId="4413" xr:uid="{00000000-0005-0000-0000-000051000000}"/>
    <cellStyle name="40% - akcent 1 8" xfId="4745" xr:uid="{00000000-0005-0000-0000-000052000000}"/>
    <cellStyle name="40% - akcent 1 9" xfId="5077" xr:uid="{00000000-0005-0000-0000-000053000000}"/>
    <cellStyle name="40% — akcent 2" xfId="431" builtinId="35" customBuiltin="1"/>
    <cellStyle name="40% - akcent 2 10" xfId="5630" xr:uid="{00000000-0005-0000-0000-000055000000}"/>
    <cellStyle name="40% - akcent 2 11" xfId="5939" xr:uid="{00000000-0005-0000-0000-000056000000}"/>
    <cellStyle name="40% - akcent 2 12" xfId="6233" xr:uid="{00000000-0005-0000-0000-000057000000}"/>
    <cellStyle name="40% - akcent 2 2" xfId="3145" xr:uid="{00000000-0005-0000-0000-000058000000}"/>
    <cellStyle name="40% - akcent 2 3" xfId="3430" xr:uid="{00000000-0005-0000-0000-000059000000}"/>
    <cellStyle name="40% - akcent 2 4" xfId="3674" xr:uid="{00000000-0005-0000-0000-00005A000000}"/>
    <cellStyle name="40% - akcent 2 5" xfId="3409" xr:uid="{00000000-0005-0000-0000-00005B000000}"/>
    <cellStyle name="40% - akcent 2 6" xfId="4321" xr:uid="{00000000-0005-0000-0000-00005C000000}"/>
    <cellStyle name="40% - akcent 2 7" xfId="4655" xr:uid="{00000000-0005-0000-0000-00005D000000}"/>
    <cellStyle name="40% - akcent 2 8" xfId="4987" xr:uid="{00000000-0005-0000-0000-00005E000000}"/>
    <cellStyle name="40% - akcent 2 9" xfId="5315" xr:uid="{00000000-0005-0000-0000-00005F000000}"/>
    <cellStyle name="40% — akcent 3" xfId="435" builtinId="39" customBuiltin="1"/>
    <cellStyle name="40% - akcent 3 10" xfId="5431" xr:uid="{00000000-0005-0000-0000-000061000000}"/>
    <cellStyle name="40% - akcent 3 11" xfId="5744" xr:uid="{00000000-0005-0000-0000-000062000000}"/>
    <cellStyle name="40% - akcent 3 12" xfId="6048" xr:uid="{00000000-0005-0000-0000-000063000000}"/>
    <cellStyle name="40% - akcent 3 2" xfId="3147" xr:uid="{00000000-0005-0000-0000-000064000000}"/>
    <cellStyle name="40% - akcent 3 3" xfId="3434" xr:uid="{00000000-0005-0000-0000-000065000000}"/>
    <cellStyle name="40% - akcent 3 4" xfId="3662" xr:uid="{00000000-0005-0000-0000-000066000000}"/>
    <cellStyle name="40% - akcent 3 5" xfId="4012" xr:uid="{00000000-0005-0000-0000-000067000000}"/>
    <cellStyle name="40% - akcent 3 6" xfId="4111" xr:uid="{00000000-0005-0000-0000-000068000000}"/>
    <cellStyle name="40% - akcent 3 7" xfId="4445" xr:uid="{00000000-0005-0000-0000-000069000000}"/>
    <cellStyle name="40% - akcent 3 8" xfId="4777" xr:uid="{00000000-0005-0000-0000-00006A000000}"/>
    <cellStyle name="40% - akcent 3 9" xfId="5109" xr:uid="{00000000-0005-0000-0000-00006B000000}"/>
    <cellStyle name="40% — akcent 4" xfId="439" builtinId="43" customBuiltin="1"/>
    <cellStyle name="40% - akcent 4 10" xfId="5653" xr:uid="{00000000-0005-0000-0000-00006D000000}"/>
    <cellStyle name="40% - akcent 4 11" xfId="5961" xr:uid="{00000000-0005-0000-0000-00006E000000}"/>
    <cellStyle name="40% - akcent 4 12" xfId="6253" xr:uid="{00000000-0005-0000-0000-00006F000000}"/>
    <cellStyle name="40% - akcent 4 2" xfId="3149" xr:uid="{00000000-0005-0000-0000-000070000000}"/>
    <cellStyle name="40% - akcent 4 3" xfId="3438" xr:uid="{00000000-0005-0000-0000-000071000000}"/>
    <cellStyle name="40% - akcent 4 4" xfId="3653" xr:uid="{00000000-0005-0000-0000-000072000000}"/>
    <cellStyle name="40% - akcent 4 5" xfId="3967" xr:uid="{00000000-0005-0000-0000-000073000000}"/>
    <cellStyle name="40% - akcent 4 6" xfId="4345" xr:uid="{00000000-0005-0000-0000-000074000000}"/>
    <cellStyle name="40% - akcent 4 7" xfId="4679" xr:uid="{00000000-0005-0000-0000-000075000000}"/>
    <cellStyle name="40% - akcent 4 8" xfId="5011" xr:uid="{00000000-0005-0000-0000-000076000000}"/>
    <cellStyle name="40% - akcent 4 9" xfId="5338" xr:uid="{00000000-0005-0000-0000-000077000000}"/>
    <cellStyle name="40% — akcent 5" xfId="443" builtinId="47" customBuiltin="1"/>
    <cellStyle name="40% - akcent 5 10" xfId="5069" xr:uid="{00000000-0005-0000-0000-000079000000}"/>
    <cellStyle name="40% - akcent 5 11" xfId="5395" xr:uid="{00000000-0005-0000-0000-00007A000000}"/>
    <cellStyle name="40% - akcent 5 12" xfId="5708" xr:uid="{00000000-0005-0000-0000-00007B000000}"/>
    <cellStyle name="40% - akcent 5 2" xfId="3151" xr:uid="{00000000-0005-0000-0000-00007C000000}"/>
    <cellStyle name="40% - akcent 5 3" xfId="3442" xr:uid="{00000000-0005-0000-0000-00007D000000}"/>
    <cellStyle name="40% - akcent 5 4" xfId="3642" xr:uid="{00000000-0005-0000-0000-00007E000000}"/>
    <cellStyle name="40% - akcent 5 5" xfId="3757" xr:uid="{00000000-0005-0000-0000-00007F000000}"/>
    <cellStyle name="40% - akcent 5 6" xfId="3716" xr:uid="{00000000-0005-0000-0000-000080000000}"/>
    <cellStyle name="40% - akcent 5 7" xfId="4070" xr:uid="{00000000-0005-0000-0000-000081000000}"/>
    <cellStyle name="40% - akcent 5 8" xfId="4404" xr:uid="{00000000-0005-0000-0000-000082000000}"/>
    <cellStyle name="40% - akcent 5 9" xfId="4737" xr:uid="{00000000-0005-0000-0000-000083000000}"/>
    <cellStyle name="40% — akcent 6" xfId="447" builtinId="51" customBuiltin="1"/>
    <cellStyle name="40% - akcent 6 10" xfId="5648" xr:uid="{00000000-0005-0000-0000-000085000000}"/>
    <cellStyle name="40% - akcent 6 11" xfId="5957" xr:uid="{00000000-0005-0000-0000-000086000000}"/>
    <cellStyle name="40% - akcent 6 12" xfId="6249" xr:uid="{00000000-0005-0000-0000-000087000000}"/>
    <cellStyle name="40% - akcent 6 2" xfId="3153" xr:uid="{00000000-0005-0000-0000-000088000000}"/>
    <cellStyle name="40% - akcent 6 3" xfId="3446" xr:uid="{00000000-0005-0000-0000-000089000000}"/>
    <cellStyle name="40% - akcent 6 4" xfId="3630" xr:uid="{00000000-0005-0000-0000-00008A000000}"/>
    <cellStyle name="40% - akcent 6 5" xfId="3791" xr:uid="{00000000-0005-0000-0000-00008B000000}"/>
    <cellStyle name="40% - akcent 6 6" xfId="4340" xr:uid="{00000000-0005-0000-0000-00008C000000}"/>
    <cellStyle name="40% - akcent 6 7" xfId="4674" xr:uid="{00000000-0005-0000-0000-00008D000000}"/>
    <cellStyle name="40% - akcent 6 8" xfId="5006" xr:uid="{00000000-0005-0000-0000-00008E000000}"/>
    <cellStyle name="40% - akcent 6 9" xfId="5333" xr:uid="{00000000-0005-0000-0000-00008F000000}"/>
    <cellStyle name="60% — akcent 1" xfId="428" builtinId="32" customBuiltin="1"/>
    <cellStyle name="60% — akcent 2" xfId="432" builtinId="36" customBuiltin="1"/>
    <cellStyle name="60% — akcent 3" xfId="436" builtinId="40" customBuiltin="1"/>
    <cellStyle name="60% — akcent 4" xfId="440" builtinId="44" customBuiltin="1"/>
    <cellStyle name="60% — akcent 5" xfId="444" builtinId="48" customBuiltin="1"/>
    <cellStyle name="60% — akcent 6" xfId="448" builtinId="52" customBuiltin="1"/>
    <cellStyle name="Akcent 1" xfId="425" builtinId="29" customBuiltin="1"/>
    <cellStyle name="Akcent 2" xfId="429" builtinId="33" customBuiltin="1"/>
    <cellStyle name="Akcent 3" xfId="433" builtinId="37" customBuiltin="1"/>
    <cellStyle name="Akcent 4" xfId="437" builtinId="41" customBuiltin="1"/>
    <cellStyle name="Akcent 5" xfId="441" builtinId="45" customBuiltin="1"/>
    <cellStyle name="Akcent 6" xfId="445" builtinId="49" customBuiltin="1"/>
    <cellStyle name="Dane wejściowe" xfId="417" builtinId="20" customBuiltin="1"/>
    <cellStyle name="Dane wyjściowe" xfId="418" builtinId="21" customBuiltin="1"/>
    <cellStyle name="Dobry" xfId="414" builtinId="26" customBuiltin="1"/>
    <cellStyle name="Komórka połączona" xfId="420" builtinId="24" customBuiltin="1"/>
    <cellStyle name="Komórka zaznaczona" xfId="421" builtinId="23" customBuiltin="1"/>
    <cellStyle name="Nagłówek 1" xfId="410" builtinId="16" customBuiltin="1"/>
    <cellStyle name="Nagłówek 2" xfId="411" builtinId="17" customBuiltin="1"/>
    <cellStyle name="Nagłówek 3" xfId="412" builtinId="18" customBuiltin="1"/>
    <cellStyle name="Nagłówek 4" xfId="413" builtinId="19" customBuiltin="1"/>
    <cellStyle name="Neutralny" xfId="416" builtinId="28" customBuiltin="1"/>
    <cellStyle name="Normalny" xfId="0" builtinId="0"/>
    <cellStyle name="Normalny 10" xfId="11" xr:uid="{00000000-0005-0000-0000-0000A7000000}"/>
    <cellStyle name="Normalny 100" xfId="965" xr:uid="{00000000-0005-0000-0000-0000A8000000}"/>
    <cellStyle name="Normalny 101" xfId="933" xr:uid="{00000000-0005-0000-0000-0000A9000000}"/>
    <cellStyle name="Normalny 102" xfId="967" xr:uid="{00000000-0005-0000-0000-0000AA000000}"/>
    <cellStyle name="Normalny 103" xfId="975" xr:uid="{00000000-0005-0000-0000-0000AB000000}"/>
    <cellStyle name="Normalny 104" xfId="919" xr:uid="{00000000-0005-0000-0000-0000AC000000}"/>
    <cellStyle name="Normalny 105" xfId="908" xr:uid="{00000000-0005-0000-0000-0000AD000000}"/>
    <cellStyle name="Normalny 106" xfId="937" xr:uid="{00000000-0005-0000-0000-0000AE000000}"/>
    <cellStyle name="Normalny 107" xfId="989" xr:uid="{00000000-0005-0000-0000-0000AF000000}"/>
    <cellStyle name="Normalny 108" xfId="983" xr:uid="{00000000-0005-0000-0000-0000B0000000}"/>
    <cellStyle name="Normalny 109" xfId="988" xr:uid="{00000000-0005-0000-0000-0000B1000000}"/>
    <cellStyle name="Normalny 11" xfId="9" xr:uid="{00000000-0005-0000-0000-0000B2000000}"/>
    <cellStyle name="Normalny 11 2" xfId="37" xr:uid="{00000000-0005-0000-0000-0000B3000000}"/>
    <cellStyle name="Normalny 11 3" xfId="290" xr:uid="{00000000-0005-0000-0000-0000B4000000}"/>
    <cellStyle name="Normalny 11 4" xfId="375" xr:uid="{00000000-0005-0000-0000-0000B5000000}"/>
    <cellStyle name="Normalny 11 5" xfId="308" xr:uid="{00000000-0005-0000-0000-0000B6000000}"/>
    <cellStyle name="Normalny 11 6" xfId="349" xr:uid="{00000000-0005-0000-0000-0000B7000000}"/>
    <cellStyle name="Normalny 11 7" xfId="314" xr:uid="{00000000-0005-0000-0000-0000B8000000}"/>
    <cellStyle name="Normalny 110" xfId="895" xr:uid="{00000000-0005-0000-0000-0000B9000000}"/>
    <cellStyle name="Normalny 111" xfId="964" xr:uid="{00000000-0005-0000-0000-0000BA000000}"/>
    <cellStyle name="Normalny 112" xfId="934" xr:uid="{00000000-0005-0000-0000-0000BB000000}"/>
    <cellStyle name="Normalny 113" xfId="926" xr:uid="{00000000-0005-0000-0000-0000BC000000}"/>
    <cellStyle name="Normalny 114" xfId="900" xr:uid="{00000000-0005-0000-0000-0000BD000000}"/>
    <cellStyle name="Normalny 115" xfId="954" xr:uid="{00000000-0005-0000-0000-0000BE000000}"/>
    <cellStyle name="Normalny 116" xfId="911" xr:uid="{00000000-0005-0000-0000-0000BF000000}"/>
    <cellStyle name="Normalny 117" xfId="1078" xr:uid="{00000000-0005-0000-0000-0000C0000000}"/>
    <cellStyle name="Normalny 117 10" xfId="6456" xr:uid="{00000000-0005-0000-0000-0000C1000000}"/>
    <cellStyle name="Normalny 117 11" xfId="6695" xr:uid="{00000000-0005-0000-0000-0000C2000000}"/>
    <cellStyle name="Normalny 117 2" xfId="3910" xr:uid="{00000000-0005-0000-0000-0000C3000000}"/>
    <cellStyle name="Normalny 117 3" xfId="4264" xr:uid="{00000000-0005-0000-0000-0000C4000000}"/>
    <cellStyle name="Normalny 117 4" xfId="4598" xr:uid="{00000000-0005-0000-0000-0000C5000000}"/>
    <cellStyle name="Normalny 117 5" xfId="4930" xr:uid="{00000000-0005-0000-0000-0000C6000000}"/>
    <cellStyle name="Normalny 117 6" xfId="5260" xr:uid="{00000000-0005-0000-0000-0000C7000000}"/>
    <cellStyle name="Normalny 117 7" xfId="5578" xr:uid="{00000000-0005-0000-0000-0000C8000000}"/>
    <cellStyle name="Normalny 117 8" xfId="5888" xr:uid="{00000000-0005-0000-0000-0000C9000000}"/>
    <cellStyle name="Normalny 117 9" xfId="6183" xr:uid="{00000000-0005-0000-0000-0000CA000000}"/>
    <cellStyle name="Normalny 118" xfId="1060" xr:uid="{00000000-0005-0000-0000-0000CB000000}"/>
    <cellStyle name="Normalny 118 10" xfId="6461" xr:uid="{00000000-0005-0000-0000-0000CC000000}"/>
    <cellStyle name="Normalny 118 11" xfId="6698" xr:uid="{00000000-0005-0000-0000-0000CD000000}"/>
    <cellStyle name="Normalny 118 2" xfId="3916" xr:uid="{00000000-0005-0000-0000-0000CE000000}"/>
    <cellStyle name="Normalny 118 3" xfId="4270" xr:uid="{00000000-0005-0000-0000-0000CF000000}"/>
    <cellStyle name="Normalny 118 4" xfId="4604" xr:uid="{00000000-0005-0000-0000-0000D0000000}"/>
    <cellStyle name="Normalny 118 5" xfId="4936" xr:uid="{00000000-0005-0000-0000-0000D1000000}"/>
    <cellStyle name="Normalny 118 6" xfId="5266" xr:uid="{00000000-0005-0000-0000-0000D2000000}"/>
    <cellStyle name="Normalny 118 7" xfId="5583" xr:uid="{00000000-0005-0000-0000-0000D3000000}"/>
    <cellStyle name="Normalny 118 8" xfId="5893" xr:uid="{00000000-0005-0000-0000-0000D4000000}"/>
    <cellStyle name="Normalny 118 9" xfId="6188" xr:uid="{00000000-0005-0000-0000-0000D5000000}"/>
    <cellStyle name="Normalny 119" xfId="747" xr:uid="{00000000-0005-0000-0000-0000D6000000}"/>
    <cellStyle name="Normalny 119 10" xfId="6457" xr:uid="{00000000-0005-0000-0000-0000D7000000}"/>
    <cellStyle name="Normalny 119 11" xfId="6696" xr:uid="{00000000-0005-0000-0000-0000D8000000}"/>
    <cellStyle name="Normalny 119 2" xfId="3911" xr:uid="{00000000-0005-0000-0000-0000D9000000}"/>
    <cellStyle name="Normalny 119 3" xfId="4265" xr:uid="{00000000-0005-0000-0000-0000DA000000}"/>
    <cellStyle name="Normalny 119 4" xfId="4599" xr:uid="{00000000-0005-0000-0000-0000DB000000}"/>
    <cellStyle name="Normalny 119 5" xfId="4931" xr:uid="{00000000-0005-0000-0000-0000DC000000}"/>
    <cellStyle name="Normalny 119 6" xfId="5261" xr:uid="{00000000-0005-0000-0000-0000DD000000}"/>
    <cellStyle name="Normalny 119 7" xfId="5579" xr:uid="{00000000-0005-0000-0000-0000DE000000}"/>
    <cellStyle name="Normalny 119 8" xfId="5889" xr:uid="{00000000-0005-0000-0000-0000DF000000}"/>
    <cellStyle name="Normalny 119 9" xfId="6184" xr:uid="{00000000-0005-0000-0000-0000E0000000}"/>
    <cellStyle name="Normalny 12" xfId="7" xr:uid="{00000000-0005-0000-0000-0000E1000000}"/>
    <cellStyle name="Normalny 12 2" xfId="42" xr:uid="{00000000-0005-0000-0000-0000E2000000}"/>
    <cellStyle name="Normalny 12 3" xfId="293" xr:uid="{00000000-0005-0000-0000-0000E3000000}"/>
    <cellStyle name="Normalny 12 4" xfId="301" xr:uid="{00000000-0005-0000-0000-0000E4000000}"/>
    <cellStyle name="Normalny 12 5" xfId="359" xr:uid="{00000000-0005-0000-0000-0000E5000000}"/>
    <cellStyle name="Normalny 12 6" xfId="351" xr:uid="{00000000-0005-0000-0000-0000E6000000}"/>
    <cellStyle name="Normalny 12 7" xfId="310" xr:uid="{00000000-0005-0000-0000-0000E7000000}"/>
    <cellStyle name="Normalny 120" xfId="742" xr:uid="{00000000-0005-0000-0000-0000E8000000}"/>
    <cellStyle name="Normalny 120 10" xfId="6459" xr:uid="{00000000-0005-0000-0000-0000E9000000}"/>
    <cellStyle name="Normalny 120 11" xfId="6697" xr:uid="{00000000-0005-0000-0000-0000EA000000}"/>
    <cellStyle name="Normalny 120 2" xfId="3914" xr:uid="{00000000-0005-0000-0000-0000EB000000}"/>
    <cellStyle name="Normalny 120 3" xfId="4268" xr:uid="{00000000-0005-0000-0000-0000EC000000}"/>
    <cellStyle name="Normalny 120 4" xfId="4602" xr:uid="{00000000-0005-0000-0000-0000ED000000}"/>
    <cellStyle name="Normalny 120 5" xfId="4934" xr:uid="{00000000-0005-0000-0000-0000EE000000}"/>
    <cellStyle name="Normalny 120 6" xfId="5264" xr:uid="{00000000-0005-0000-0000-0000EF000000}"/>
    <cellStyle name="Normalny 120 7" xfId="5581" xr:uid="{00000000-0005-0000-0000-0000F0000000}"/>
    <cellStyle name="Normalny 120 8" xfId="5891" xr:uid="{00000000-0005-0000-0000-0000F1000000}"/>
    <cellStyle name="Normalny 120 9" xfId="6186" xr:uid="{00000000-0005-0000-0000-0000F2000000}"/>
    <cellStyle name="Normalny 121" xfId="1075" xr:uid="{00000000-0005-0000-0000-0000F3000000}"/>
    <cellStyle name="Normalny 121 10" xfId="6436" xr:uid="{00000000-0005-0000-0000-0000F4000000}"/>
    <cellStyle name="Normalny 121 11" xfId="6677" xr:uid="{00000000-0005-0000-0000-0000F5000000}"/>
    <cellStyle name="Normalny 121 2" xfId="3874" xr:uid="{00000000-0005-0000-0000-0000F6000000}"/>
    <cellStyle name="Normalny 121 3" xfId="4229" xr:uid="{00000000-0005-0000-0000-0000F7000000}"/>
    <cellStyle name="Normalny 121 4" xfId="4563" xr:uid="{00000000-0005-0000-0000-0000F8000000}"/>
    <cellStyle name="Normalny 121 5" xfId="4895" xr:uid="{00000000-0005-0000-0000-0000F9000000}"/>
    <cellStyle name="Normalny 121 6" xfId="5227" xr:uid="{00000000-0005-0000-0000-0000FA000000}"/>
    <cellStyle name="Normalny 121 7" xfId="5547" xr:uid="{00000000-0005-0000-0000-0000FB000000}"/>
    <cellStyle name="Normalny 121 8" xfId="5857" xr:uid="{00000000-0005-0000-0000-0000FC000000}"/>
    <cellStyle name="Normalny 121 9" xfId="6156" xr:uid="{00000000-0005-0000-0000-0000FD000000}"/>
    <cellStyle name="Normalny 122" xfId="1890" xr:uid="{00000000-0005-0000-0000-0000FE000000}"/>
    <cellStyle name="Normalny 122 10" xfId="6471" xr:uid="{00000000-0005-0000-0000-0000FF000000}"/>
    <cellStyle name="Normalny 122 11" xfId="6702" xr:uid="{00000000-0005-0000-0000-000000010000}"/>
    <cellStyle name="Normalny 122 2" xfId="3928" xr:uid="{00000000-0005-0000-0000-000001010000}"/>
    <cellStyle name="Normalny 122 3" xfId="4282" xr:uid="{00000000-0005-0000-0000-000002010000}"/>
    <cellStyle name="Normalny 122 4" xfId="4616" xr:uid="{00000000-0005-0000-0000-000003010000}"/>
    <cellStyle name="Normalny 122 5" xfId="4948" xr:uid="{00000000-0005-0000-0000-000004010000}"/>
    <cellStyle name="Normalny 122 6" xfId="5277" xr:uid="{00000000-0005-0000-0000-000005010000}"/>
    <cellStyle name="Normalny 122 7" xfId="5594" xr:uid="{00000000-0005-0000-0000-000006010000}"/>
    <cellStyle name="Normalny 122 8" xfId="5904" xr:uid="{00000000-0005-0000-0000-000007010000}"/>
    <cellStyle name="Normalny 122 9" xfId="6199" xr:uid="{00000000-0005-0000-0000-000008010000}"/>
    <cellStyle name="Normalny 123" xfId="753" xr:uid="{00000000-0005-0000-0000-000009010000}"/>
    <cellStyle name="Normalny 123 10" xfId="6510" xr:uid="{00000000-0005-0000-0000-00000A010000}"/>
    <cellStyle name="Normalny 123 11" xfId="6735" xr:uid="{00000000-0005-0000-0000-00000B010000}"/>
    <cellStyle name="Normalny 123 2" xfId="3984" xr:uid="{00000000-0005-0000-0000-00000C010000}"/>
    <cellStyle name="Normalny 123 3" xfId="4338" xr:uid="{00000000-0005-0000-0000-00000D010000}"/>
    <cellStyle name="Normalny 123 4" xfId="4672" xr:uid="{00000000-0005-0000-0000-00000E010000}"/>
    <cellStyle name="Normalny 123 5" xfId="5004" xr:uid="{00000000-0005-0000-0000-00000F010000}"/>
    <cellStyle name="Normalny 123 6" xfId="5331" xr:uid="{00000000-0005-0000-0000-000010010000}"/>
    <cellStyle name="Normalny 123 7" xfId="5646" xr:uid="{00000000-0005-0000-0000-000011010000}"/>
    <cellStyle name="Normalny 123 8" xfId="5955" xr:uid="{00000000-0005-0000-0000-000012010000}"/>
    <cellStyle name="Normalny 123 9" xfId="6247" xr:uid="{00000000-0005-0000-0000-000013010000}"/>
    <cellStyle name="Normalny 124" xfId="1801" xr:uid="{00000000-0005-0000-0000-000014010000}"/>
    <cellStyle name="Normalny 124 10" xfId="6533" xr:uid="{00000000-0005-0000-0000-000015010000}"/>
    <cellStyle name="Normalny 124 11" xfId="6752" xr:uid="{00000000-0005-0000-0000-000016010000}"/>
    <cellStyle name="Normalny 124 2" xfId="4017" xr:uid="{00000000-0005-0000-0000-000017010000}"/>
    <cellStyle name="Normalny 124 3" xfId="4371" xr:uid="{00000000-0005-0000-0000-000018010000}"/>
    <cellStyle name="Normalny 124 4" xfId="4704" xr:uid="{00000000-0005-0000-0000-000019010000}"/>
    <cellStyle name="Normalny 124 5" xfId="5036" xr:uid="{00000000-0005-0000-0000-00001A010000}"/>
    <cellStyle name="Normalny 124 6" xfId="5363" xr:uid="{00000000-0005-0000-0000-00001B010000}"/>
    <cellStyle name="Normalny 124 7" xfId="5676" xr:uid="{00000000-0005-0000-0000-00001C010000}"/>
    <cellStyle name="Normalny 124 8" xfId="5984" xr:uid="{00000000-0005-0000-0000-00001D010000}"/>
    <cellStyle name="Normalny 124 9" xfId="6275" xr:uid="{00000000-0005-0000-0000-00001E010000}"/>
    <cellStyle name="Normalny 125" xfId="1961" xr:uid="{00000000-0005-0000-0000-00001F010000}"/>
    <cellStyle name="Normalny 125 10" xfId="6502" xr:uid="{00000000-0005-0000-0000-000020010000}"/>
    <cellStyle name="Normalny 125 11" xfId="6728" xr:uid="{00000000-0005-0000-0000-000021010000}"/>
    <cellStyle name="Normalny 125 2" xfId="3972" xr:uid="{00000000-0005-0000-0000-000022010000}"/>
    <cellStyle name="Normalny 125 3" xfId="4326" xr:uid="{00000000-0005-0000-0000-000023010000}"/>
    <cellStyle name="Normalny 125 4" xfId="4660" xr:uid="{00000000-0005-0000-0000-000024010000}"/>
    <cellStyle name="Normalny 125 5" xfId="4992" xr:uid="{00000000-0005-0000-0000-000025010000}"/>
    <cellStyle name="Normalny 125 6" xfId="5320" xr:uid="{00000000-0005-0000-0000-000026010000}"/>
    <cellStyle name="Normalny 125 7" xfId="5635" xr:uid="{00000000-0005-0000-0000-000027010000}"/>
    <cellStyle name="Normalny 125 8" xfId="5944" xr:uid="{00000000-0005-0000-0000-000028010000}"/>
    <cellStyle name="Normalny 125 9" xfId="6238" xr:uid="{00000000-0005-0000-0000-000029010000}"/>
    <cellStyle name="Normalny 126" xfId="1009" xr:uid="{00000000-0005-0000-0000-00002A010000}"/>
    <cellStyle name="Normalny 126 10" xfId="6430" xr:uid="{00000000-0005-0000-0000-00002B010000}"/>
    <cellStyle name="Normalny 126 11" xfId="6672" xr:uid="{00000000-0005-0000-0000-00002C010000}"/>
    <cellStyle name="Normalny 126 2" xfId="3868" xr:uid="{00000000-0005-0000-0000-00002D010000}"/>
    <cellStyle name="Normalny 126 3" xfId="4223" xr:uid="{00000000-0005-0000-0000-00002E010000}"/>
    <cellStyle name="Normalny 126 4" xfId="4557" xr:uid="{00000000-0005-0000-0000-00002F010000}"/>
    <cellStyle name="Normalny 126 5" xfId="4889" xr:uid="{00000000-0005-0000-0000-000030010000}"/>
    <cellStyle name="Normalny 126 6" xfId="5221" xr:uid="{00000000-0005-0000-0000-000031010000}"/>
    <cellStyle name="Normalny 126 7" xfId="5541" xr:uid="{00000000-0005-0000-0000-000032010000}"/>
    <cellStyle name="Normalny 126 8" xfId="5851" xr:uid="{00000000-0005-0000-0000-000033010000}"/>
    <cellStyle name="Normalny 126 9" xfId="6150" xr:uid="{00000000-0005-0000-0000-000034010000}"/>
    <cellStyle name="Normalny 127" xfId="3140" xr:uid="{00000000-0005-0000-0000-000035010000}"/>
    <cellStyle name="Normalny 127 10" xfId="6482" xr:uid="{00000000-0005-0000-0000-000036010000}"/>
    <cellStyle name="Normalny 127 11" xfId="6712" xr:uid="{00000000-0005-0000-0000-000037010000}"/>
    <cellStyle name="Normalny 127 2" xfId="3943" xr:uid="{00000000-0005-0000-0000-000038010000}"/>
    <cellStyle name="Normalny 127 3" xfId="4297" xr:uid="{00000000-0005-0000-0000-000039010000}"/>
    <cellStyle name="Normalny 127 4" xfId="4631" xr:uid="{00000000-0005-0000-0000-00003A010000}"/>
    <cellStyle name="Normalny 127 5" xfId="4963" xr:uid="{00000000-0005-0000-0000-00003B010000}"/>
    <cellStyle name="Normalny 127 6" xfId="5292" xr:uid="{00000000-0005-0000-0000-00003C010000}"/>
    <cellStyle name="Normalny 127 7" xfId="5608" xr:uid="{00000000-0005-0000-0000-00003D010000}"/>
    <cellStyle name="Normalny 127 8" xfId="5918" xr:uid="{00000000-0005-0000-0000-00003E010000}"/>
    <cellStyle name="Normalny 127 9" xfId="6213" xr:uid="{00000000-0005-0000-0000-00003F010000}"/>
    <cellStyle name="Normalny 128" xfId="3407" xr:uid="{00000000-0005-0000-0000-000040010000}"/>
    <cellStyle name="Normalny 128 10" xfId="6489" xr:uid="{00000000-0005-0000-0000-000041010000}"/>
    <cellStyle name="Normalny 128 11" xfId="6717" xr:uid="{00000000-0005-0000-0000-000042010000}"/>
    <cellStyle name="Normalny 128 2" xfId="3953" xr:uid="{00000000-0005-0000-0000-000043010000}"/>
    <cellStyle name="Normalny 128 3" xfId="4307" xr:uid="{00000000-0005-0000-0000-000044010000}"/>
    <cellStyle name="Normalny 128 4" xfId="4641" xr:uid="{00000000-0005-0000-0000-000045010000}"/>
    <cellStyle name="Normalny 128 5" xfId="4973" xr:uid="{00000000-0005-0000-0000-000046010000}"/>
    <cellStyle name="Normalny 128 6" xfId="5302" xr:uid="{00000000-0005-0000-0000-000047010000}"/>
    <cellStyle name="Normalny 128 7" xfId="5617" xr:uid="{00000000-0005-0000-0000-000048010000}"/>
    <cellStyle name="Normalny 128 8" xfId="5926" xr:uid="{00000000-0005-0000-0000-000049010000}"/>
    <cellStyle name="Normalny 128 9" xfId="6221" xr:uid="{00000000-0005-0000-0000-00004A010000}"/>
    <cellStyle name="Normalny 129" xfId="3933" xr:uid="{00000000-0005-0000-0000-00004B010000}"/>
    <cellStyle name="Normalny 13" xfId="5" xr:uid="{00000000-0005-0000-0000-00004C010000}"/>
    <cellStyle name="Normalny 13 2" xfId="45" xr:uid="{00000000-0005-0000-0000-00004D010000}"/>
    <cellStyle name="Normalny 13 3" xfId="296" xr:uid="{00000000-0005-0000-0000-00004E010000}"/>
    <cellStyle name="Normalny 13 4" xfId="367" xr:uid="{00000000-0005-0000-0000-00004F010000}"/>
    <cellStyle name="Normalny 13 5" xfId="334" xr:uid="{00000000-0005-0000-0000-000050010000}"/>
    <cellStyle name="Normalny 13 6" xfId="356" xr:uid="{00000000-0005-0000-0000-000051010000}"/>
    <cellStyle name="Normalny 13 7" xfId="358" xr:uid="{00000000-0005-0000-0000-000052010000}"/>
    <cellStyle name="Normalny 130" xfId="3991" xr:uid="{00000000-0005-0000-0000-000053010000}"/>
    <cellStyle name="Normalny 131" xfId="3994" xr:uid="{00000000-0005-0000-0000-000054010000}"/>
    <cellStyle name="Normalny 132" xfId="3981" xr:uid="{00000000-0005-0000-0000-000055010000}"/>
    <cellStyle name="Normalny 133" xfId="3897" xr:uid="{00000000-0005-0000-0000-000056010000}"/>
    <cellStyle name="Normalny 134" xfId="3413" xr:uid="{00000000-0005-0000-0000-000057010000}"/>
    <cellStyle name="Normalny 135" xfId="3718" xr:uid="{00000000-0005-0000-0000-000058010000}"/>
    <cellStyle name="Normalny 136" xfId="4072" xr:uid="{00000000-0005-0000-0000-000059010000}"/>
    <cellStyle name="Normalny 137" xfId="4406" xr:uid="{00000000-0005-0000-0000-00005A010000}"/>
    <cellStyle name="Normalny 138" xfId="4739" xr:uid="{00000000-0005-0000-0000-00005B010000}"/>
    <cellStyle name="Normalny 139" xfId="5071" xr:uid="{00000000-0005-0000-0000-00005C010000}"/>
    <cellStyle name="Normalny 14" xfId="3" xr:uid="{00000000-0005-0000-0000-00005D010000}"/>
    <cellStyle name="Normalny 14 2" xfId="48" xr:uid="{00000000-0005-0000-0000-00005E010000}"/>
    <cellStyle name="Normalny 14 3" xfId="299" xr:uid="{00000000-0005-0000-0000-00005F010000}"/>
    <cellStyle name="Normalny 14 4" xfId="362" xr:uid="{00000000-0005-0000-0000-000060010000}"/>
    <cellStyle name="Normalny 14 5" xfId="344" xr:uid="{00000000-0005-0000-0000-000061010000}"/>
    <cellStyle name="Normalny 14 6" xfId="329" xr:uid="{00000000-0005-0000-0000-000062010000}"/>
    <cellStyle name="Normalny 14 7" xfId="372" xr:uid="{00000000-0005-0000-0000-000063010000}"/>
    <cellStyle name="Normalny 140" xfId="5397" xr:uid="{00000000-0005-0000-0000-000064010000}"/>
    <cellStyle name="Normalny 141" xfId="5710" xr:uid="{00000000-0005-0000-0000-000065010000}"/>
    <cellStyle name="Normalny 142" xfId="6017" xr:uid="{00000000-0005-0000-0000-000066010000}"/>
    <cellStyle name="Normalny 15" xfId="51" xr:uid="{00000000-0005-0000-0000-000067010000}"/>
    <cellStyle name="Normalny 16" xfId="54" xr:uid="{00000000-0005-0000-0000-000068010000}"/>
    <cellStyle name="Normalny 17" xfId="57" xr:uid="{00000000-0005-0000-0000-000069010000}"/>
    <cellStyle name="Normalny 18" xfId="60" xr:uid="{00000000-0005-0000-0000-00006A010000}"/>
    <cellStyle name="Normalny 19" xfId="63" xr:uid="{00000000-0005-0000-0000-00006B010000}"/>
    <cellStyle name="Normalny 2" xfId="24" xr:uid="{00000000-0005-0000-0000-00006C010000}"/>
    <cellStyle name="Normalny 2 10" xfId="10" xr:uid="{00000000-0005-0000-0000-00006D010000}"/>
    <cellStyle name="Normalny 2 10 10" xfId="543" xr:uid="{00000000-0005-0000-0000-00006E010000}"/>
    <cellStyle name="Normalny 2 10 11" xfId="1244" xr:uid="{00000000-0005-0000-0000-00006F010000}"/>
    <cellStyle name="Normalny 2 10 12" xfId="1037" xr:uid="{00000000-0005-0000-0000-000070010000}"/>
    <cellStyle name="Normalny 2 10 13" xfId="1151" xr:uid="{00000000-0005-0000-0000-000071010000}"/>
    <cellStyle name="Normalny 2 10 14" xfId="1910" xr:uid="{00000000-0005-0000-0000-000072010000}"/>
    <cellStyle name="Normalny 2 10 15" xfId="1589" xr:uid="{00000000-0005-0000-0000-000073010000}"/>
    <cellStyle name="Normalny 2 10 16" xfId="2282" xr:uid="{00000000-0005-0000-0000-000074010000}"/>
    <cellStyle name="Normalny 2 10 17" xfId="2520" xr:uid="{00000000-0005-0000-0000-000075010000}"/>
    <cellStyle name="Normalny 2 10 18" xfId="2685" xr:uid="{00000000-0005-0000-0000-000076010000}"/>
    <cellStyle name="Normalny 2 10 19" xfId="2865" xr:uid="{00000000-0005-0000-0000-000077010000}"/>
    <cellStyle name="Normalny 2 10 2" xfId="58" xr:uid="{00000000-0005-0000-0000-000078010000}"/>
    <cellStyle name="Normalny 2 10 2 10" xfId="751" xr:uid="{00000000-0005-0000-0000-000079010000}"/>
    <cellStyle name="Normalny 2 10 2 11" xfId="1058" xr:uid="{00000000-0005-0000-0000-00007A010000}"/>
    <cellStyle name="Normalny 2 10 2 12" xfId="2125" xr:uid="{00000000-0005-0000-0000-00007B010000}"/>
    <cellStyle name="Normalny 2 10 2 13" xfId="2128" xr:uid="{00000000-0005-0000-0000-00007C010000}"/>
    <cellStyle name="Normalny 2 10 2 14" xfId="3187" xr:uid="{00000000-0005-0000-0000-00007D010000}"/>
    <cellStyle name="Normalny 2 10 2 15" xfId="3507" xr:uid="{00000000-0005-0000-0000-00007E010000}"/>
    <cellStyle name="Normalny 2 10 2 16" xfId="3705" xr:uid="{00000000-0005-0000-0000-00007F010000}"/>
    <cellStyle name="Normalny 2 10 2 17" xfId="4059" xr:uid="{00000000-0005-0000-0000-000080010000}"/>
    <cellStyle name="Normalny 2 10 2 18" xfId="3668" xr:uid="{00000000-0005-0000-0000-000081010000}"/>
    <cellStyle name="Normalny 2 10 2 19" xfId="3918" xr:uid="{00000000-0005-0000-0000-000082010000}"/>
    <cellStyle name="Normalny 2 10 2 2" xfId="546" xr:uid="{00000000-0005-0000-0000-000083010000}"/>
    <cellStyle name="Normalny 2 10 2 20" xfId="3603" xr:uid="{00000000-0005-0000-0000-000084010000}"/>
    <cellStyle name="Normalny 2 10 2 21" xfId="4007" xr:uid="{00000000-0005-0000-0000-000085010000}"/>
    <cellStyle name="Normalny 2 10 2 22" xfId="3684" xr:uid="{00000000-0005-0000-0000-000086010000}"/>
    <cellStyle name="Normalny 2 10 2 23" xfId="3432" xr:uid="{00000000-0005-0000-0000-000087010000}"/>
    <cellStyle name="Normalny 2 10 2 24" xfId="4357" xr:uid="{00000000-0005-0000-0000-000088010000}"/>
    <cellStyle name="Normalny 2 10 2 3" xfId="504" xr:uid="{00000000-0005-0000-0000-000089010000}"/>
    <cellStyle name="Normalny 2 10 2 4" xfId="1049" xr:uid="{00000000-0005-0000-0000-00008A010000}"/>
    <cellStyle name="Normalny 2 10 2 5" xfId="1289" xr:uid="{00000000-0005-0000-0000-00008B010000}"/>
    <cellStyle name="Normalny 2 10 2 6" xfId="1522" xr:uid="{00000000-0005-0000-0000-00008C010000}"/>
    <cellStyle name="Normalny 2 10 2 7" xfId="1734" xr:uid="{00000000-0005-0000-0000-00008D010000}"/>
    <cellStyle name="Normalny 2 10 2 8" xfId="1312" xr:uid="{00000000-0005-0000-0000-00008E010000}"/>
    <cellStyle name="Normalny 2 10 2 9" xfId="2058" xr:uid="{00000000-0005-0000-0000-00008F010000}"/>
    <cellStyle name="Normalny 2 10 20" xfId="3165" xr:uid="{00000000-0005-0000-0000-000090010000}"/>
    <cellStyle name="Normalny 2 10 21" xfId="3459" xr:uid="{00000000-0005-0000-0000-000091010000}"/>
    <cellStyle name="Normalny 2 10 22" xfId="3490" xr:uid="{00000000-0005-0000-0000-000092010000}"/>
    <cellStyle name="Normalny 2 10 23" xfId="3511" xr:uid="{00000000-0005-0000-0000-000093010000}"/>
    <cellStyle name="Normalny 2 10 24" xfId="3693" xr:uid="{00000000-0005-0000-0000-000094010000}"/>
    <cellStyle name="Normalny 2 10 25" xfId="4047" xr:uid="{00000000-0005-0000-0000-000095010000}"/>
    <cellStyle name="Normalny 2 10 26" xfId="3724" xr:uid="{00000000-0005-0000-0000-000096010000}"/>
    <cellStyle name="Normalny 2 10 27" xfId="4078" xr:uid="{00000000-0005-0000-0000-000097010000}"/>
    <cellStyle name="Normalny 2 10 28" xfId="4412" xr:uid="{00000000-0005-0000-0000-000098010000}"/>
    <cellStyle name="Normalny 2 10 29" xfId="4744" xr:uid="{00000000-0005-0000-0000-000099010000}"/>
    <cellStyle name="Normalny 2 10 3" xfId="306" xr:uid="{00000000-0005-0000-0000-00009A010000}"/>
    <cellStyle name="Normalny 2 10 3 10" xfId="2567" xr:uid="{00000000-0005-0000-0000-00009B010000}"/>
    <cellStyle name="Normalny 2 10 3 11" xfId="2753" xr:uid="{00000000-0005-0000-0000-00009C010000}"/>
    <cellStyle name="Normalny 2 10 3 12" xfId="2916" xr:uid="{00000000-0005-0000-0000-00009D010000}"/>
    <cellStyle name="Normalny 2 10 3 13" xfId="3052" xr:uid="{00000000-0005-0000-0000-00009E010000}"/>
    <cellStyle name="Normalny 2 10 3 14" xfId="3280" xr:uid="{00000000-0005-0000-0000-00009F010000}"/>
    <cellStyle name="Normalny 2 10 3 15" xfId="3753" xr:uid="{00000000-0005-0000-0000-0000A0010000}"/>
    <cellStyle name="Normalny 2 10 3 16" xfId="4107" xr:uid="{00000000-0005-0000-0000-0000A1010000}"/>
    <cellStyle name="Normalny 2 10 3 17" xfId="4441" xr:uid="{00000000-0005-0000-0000-0000A2010000}"/>
    <cellStyle name="Normalny 2 10 3 18" xfId="4773" xr:uid="{00000000-0005-0000-0000-0000A3010000}"/>
    <cellStyle name="Normalny 2 10 3 19" xfId="5105" xr:uid="{00000000-0005-0000-0000-0000A4010000}"/>
    <cellStyle name="Normalny 2 10 3 2" xfId="791" xr:uid="{00000000-0005-0000-0000-0000A5010000}"/>
    <cellStyle name="Normalny 2 10 3 20" xfId="5427" xr:uid="{00000000-0005-0000-0000-0000A6010000}"/>
    <cellStyle name="Normalny 2 10 3 21" xfId="5740" xr:uid="{00000000-0005-0000-0000-0000A7010000}"/>
    <cellStyle name="Normalny 2 10 3 22" xfId="6045" xr:uid="{00000000-0005-0000-0000-0000A8010000}"/>
    <cellStyle name="Normalny 2 10 3 23" xfId="6331" xr:uid="{00000000-0005-0000-0000-0000A9010000}"/>
    <cellStyle name="Normalny 2 10 3 24" xfId="6583" xr:uid="{00000000-0005-0000-0000-0000AA010000}"/>
    <cellStyle name="Normalny 2 10 3 3" xfId="1108" xr:uid="{00000000-0005-0000-0000-0000AB010000}"/>
    <cellStyle name="Normalny 2 10 3 4" xfId="1326" xr:uid="{00000000-0005-0000-0000-0000AC010000}"/>
    <cellStyle name="Normalny 2 10 3 5" xfId="1539" xr:uid="{00000000-0005-0000-0000-0000AD010000}"/>
    <cellStyle name="Normalny 2 10 3 6" xfId="1751" xr:uid="{00000000-0005-0000-0000-0000AE010000}"/>
    <cellStyle name="Normalny 2 10 3 7" xfId="1957" xr:uid="{00000000-0005-0000-0000-0000AF010000}"/>
    <cellStyle name="Normalny 2 10 3 8" xfId="2162" xr:uid="{00000000-0005-0000-0000-0000B0010000}"/>
    <cellStyle name="Normalny 2 10 3 9" xfId="2370" xr:uid="{00000000-0005-0000-0000-0000B1010000}"/>
    <cellStyle name="Normalny 2 10 30" xfId="5076" xr:uid="{00000000-0005-0000-0000-0000B2010000}"/>
    <cellStyle name="Normalny 2 10 4" xfId="353" xr:uid="{00000000-0005-0000-0000-0000B3010000}"/>
    <cellStyle name="Normalny 2 10 4 10" xfId="2612" xr:uid="{00000000-0005-0000-0000-0000B4010000}"/>
    <cellStyle name="Normalny 2 10 4 11" xfId="2797" xr:uid="{00000000-0005-0000-0000-0000B5010000}"/>
    <cellStyle name="Normalny 2 10 4 12" xfId="2958" xr:uid="{00000000-0005-0000-0000-0000B6010000}"/>
    <cellStyle name="Normalny 2 10 4 13" xfId="3091" xr:uid="{00000000-0005-0000-0000-0000B7010000}"/>
    <cellStyle name="Normalny 2 10 4 14" xfId="3319" xr:uid="{00000000-0005-0000-0000-0000B8010000}"/>
    <cellStyle name="Normalny 2 10 4 15" xfId="3800" xr:uid="{00000000-0005-0000-0000-0000B9010000}"/>
    <cellStyle name="Normalny 2 10 4 16" xfId="4154" xr:uid="{00000000-0005-0000-0000-0000BA010000}"/>
    <cellStyle name="Normalny 2 10 4 17" xfId="4488" xr:uid="{00000000-0005-0000-0000-0000BB010000}"/>
    <cellStyle name="Normalny 2 10 4 18" xfId="4820" xr:uid="{00000000-0005-0000-0000-0000BC010000}"/>
    <cellStyle name="Normalny 2 10 4 19" xfId="5152" xr:uid="{00000000-0005-0000-0000-0000BD010000}"/>
    <cellStyle name="Normalny 2 10 4 2" xfId="838" xr:uid="{00000000-0005-0000-0000-0000BE010000}"/>
    <cellStyle name="Normalny 2 10 4 20" xfId="5473" xr:uid="{00000000-0005-0000-0000-0000BF010000}"/>
    <cellStyle name="Normalny 2 10 4 21" xfId="5785" xr:uid="{00000000-0005-0000-0000-0000C0010000}"/>
    <cellStyle name="Normalny 2 10 4 22" xfId="6089" xr:uid="{00000000-0005-0000-0000-0000C1010000}"/>
    <cellStyle name="Normalny 2 10 4 23" xfId="6371" xr:uid="{00000000-0005-0000-0000-0000C2010000}"/>
    <cellStyle name="Normalny 2 10 4 24" xfId="6622" xr:uid="{00000000-0005-0000-0000-0000C3010000}"/>
    <cellStyle name="Normalny 2 10 4 3" xfId="1155" xr:uid="{00000000-0005-0000-0000-0000C4010000}"/>
    <cellStyle name="Normalny 2 10 4 4" xfId="1373" xr:uid="{00000000-0005-0000-0000-0000C5010000}"/>
    <cellStyle name="Normalny 2 10 4 5" xfId="1586" xr:uid="{00000000-0005-0000-0000-0000C6010000}"/>
    <cellStyle name="Normalny 2 10 4 6" xfId="1796" xr:uid="{00000000-0005-0000-0000-0000C7010000}"/>
    <cellStyle name="Normalny 2 10 4 7" xfId="2002" xr:uid="{00000000-0005-0000-0000-0000C8010000}"/>
    <cellStyle name="Normalny 2 10 4 8" xfId="2207" xr:uid="{00000000-0005-0000-0000-0000C9010000}"/>
    <cellStyle name="Normalny 2 10 4 9" xfId="2414" xr:uid="{00000000-0005-0000-0000-0000CA010000}"/>
    <cellStyle name="Normalny 2 10 5" xfId="373" xr:uid="{00000000-0005-0000-0000-0000CB010000}"/>
    <cellStyle name="Normalny 2 10 5 10" xfId="2630" xr:uid="{00000000-0005-0000-0000-0000CC010000}"/>
    <cellStyle name="Normalny 2 10 5 11" xfId="2813" xr:uid="{00000000-0005-0000-0000-0000CD010000}"/>
    <cellStyle name="Normalny 2 10 5 12" xfId="2973" xr:uid="{00000000-0005-0000-0000-0000CE010000}"/>
    <cellStyle name="Normalny 2 10 5 13" xfId="3105" xr:uid="{00000000-0005-0000-0000-0000CF010000}"/>
    <cellStyle name="Normalny 2 10 5 14" xfId="3333" xr:uid="{00000000-0005-0000-0000-0000D0010000}"/>
    <cellStyle name="Normalny 2 10 5 15" xfId="3820" xr:uid="{00000000-0005-0000-0000-0000D1010000}"/>
    <cellStyle name="Normalny 2 10 5 16" xfId="4174" xr:uid="{00000000-0005-0000-0000-0000D2010000}"/>
    <cellStyle name="Normalny 2 10 5 17" xfId="4508" xr:uid="{00000000-0005-0000-0000-0000D3010000}"/>
    <cellStyle name="Normalny 2 10 5 18" xfId="4840" xr:uid="{00000000-0005-0000-0000-0000D4010000}"/>
    <cellStyle name="Normalny 2 10 5 19" xfId="5172" xr:uid="{00000000-0005-0000-0000-0000D5010000}"/>
    <cellStyle name="Normalny 2 10 5 2" xfId="858" xr:uid="{00000000-0005-0000-0000-0000D6010000}"/>
    <cellStyle name="Normalny 2 10 5 20" xfId="5493" xr:uid="{00000000-0005-0000-0000-0000D7010000}"/>
    <cellStyle name="Normalny 2 10 5 21" xfId="5805" xr:uid="{00000000-0005-0000-0000-0000D8010000}"/>
    <cellStyle name="Normalny 2 10 5 22" xfId="6108" xr:uid="{00000000-0005-0000-0000-0000D9010000}"/>
    <cellStyle name="Normalny 2 10 5 23" xfId="6389" xr:uid="{00000000-0005-0000-0000-0000DA010000}"/>
    <cellStyle name="Normalny 2 10 5 24" xfId="6636" xr:uid="{00000000-0005-0000-0000-0000DB010000}"/>
    <cellStyle name="Normalny 2 10 5 3" xfId="1175" xr:uid="{00000000-0005-0000-0000-0000DC010000}"/>
    <cellStyle name="Normalny 2 10 5 4" xfId="1393" xr:uid="{00000000-0005-0000-0000-0000DD010000}"/>
    <cellStyle name="Normalny 2 10 5 5" xfId="1606" xr:uid="{00000000-0005-0000-0000-0000DE010000}"/>
    <cellStyle name="Normalny 2 10 5 6" xfId="1816" xr:uid="{00000000-0005-0000-0000-0000DF010000}"/>
    <cellStyle name="Normalny 2 10 5 7" xfId="2021" xr:uid="{00000000-0005-0000-0000-0000E0010000}"/>
    <cellStyle name="Normalny 2 10 5 8" xfId="2225" xr:uid="{00000000-0005-0000-0000-0000E1010000}"/>
    <cellStyle name="Normalny 2 10 5 9" xfId="2432" xr:uid="{00000000-0005-0000-0000-0000E2010000}"/>
    <cellStyle name="Normalny 2 10 6" xfId="322" xr:uid="{00000000-0005-0000-0000-0000E3010000}"/>
    <cellStyle name="Normalny 2 10 6 10" xfId="2583" xr:uid="{00000000-0005-0000-0000-0000E4010000}"/>
    <cellStyle name="Normalny 2 10 6 11" xfId="2769" xr:uid="{00000000-0005-0000-0000-0000E5010000}"/>
    <cellStyle name="Normalny 2 10 6 12" xfId="2931" xr:uid="{00000000-0005-0000-0000-0000E6010000}"/>
    <cellStyle name="Normalny 2 10 6 13" xfId="3065" xr:uid="{00000000-0005-0000-0000-0000E7010000}"/>
    <cellStyle name="Normalny 2 10 6 14" xfId="3293" xr:uid="{00000000-0005-0000-0000-0000E8010000}"/>
    <cellStyle name="Normalny 2 10 6 15" xfId="3769" xr:uid="{00000000-0005-0000-0000-0000E9010000}"/>
    <cellStyle name="Normalny 2 10 6 16" xfId="4123" xr:uid="{00000000-0005-0000-0000-0000EA010000}"/>
    <cellStyle name="Normalny 2 10 6 17" xfId="4457" xr:uid="{00000000-0005-0000-0000-0000EB010000}"/>
    <cellStyle name="Normalny 2 10 6 18" xfId="4789" xr:uid="{00000000-0005-0000-0000-0000EC010000}"/>
    <cellStyle name="Normalny 2 10 6 19" xfId="5121" xr:uid="{00000000-0005-0000-0000-0000ED010000}"/>
    <cellStyle name="Normalny 2 10 6 2" xfId="807" xr:uid="{00000000-0005-0000-0000-0000EE010000}"/>
    <cellStyle name="Normalny 2 10 6 20" xfId="5443" xr:uid="{00000000-0005-0000-0000-0000EF010000}"/>
    <cellStyle name="Normalny 2 10 6 21" xfId="5756" xr:uid="{00000000-0005-0000-0000-0000F0010000}"/>
    <cellStyle name="Normalny 2 10 6 22" xfId="6060" xr:uid="{00000000-0005-0000-0000-0000F1010000}"/>
    <cellStyle name="Normalny 2 10 6 23" xfId="6345" xr:uid="{00000000-0005-0000-0000-0000F2010000}"/>
    <cellStyle name="Normalny 2 10 6 24" xfId="6596" xr:uid="{00000000-0005-0000-0000-0000F3010000}"/>
    <cellStyle name="Normalny 2 10 6 3" xfId="1124" xr:uid="{00000000-0005-0000-0000-0000F4010000}"/>
    <cellStyle name="Normalny 2 10 6 4" xfId="1342" xr:uid="{00000000-0005-0000-0000-0000F5010000}"/>
    <cellStyle name="Normalny 2 10 6 5" xfId="1555" xr:uid="{00000000-0005-0000-0000-0000F6010000}"/>
    <cellStyle name="Normalny 2 10 6 6" xfId="1766" xr:uid="{00000000-0005-0000-0000-0000F7010000}"/>
    <cellStyle name="Normalny 2 10 6 7" xfId="1973" xr:uid="{00000000-0005-0000-0000-0000F8010000}"/>
    <cellStyle name="Normalny 2 10 6 8" xfId="2178" xr:uid="{00000000-0005-0000-0000-0000F9010000}"/>
    <cellStyle name="Normalny 2 10 6 9" xfId="2384" xr:uid="{00000000-0005-0000-0000-0000FA010000}"/>
    <cellStyle name="Normalny 2 10 7" xfId="323" xr:uid="{00000000-0005-0000-0000-0000FB010000}"/>
    <cellStyle name="Normalny 2 10 7 10" xfId="2584" xr:uid="{00000000-0005-0000-0000-0000FC010000}"/>
    <cellStyle name="Normalny 2 10 7 11" xfId="2770" xr:uid="{00000000-0005-0000-0000-0000FD010000}"/>
    <cellStyle name="Normalny 2 10 7 12" xfId="2932" xr:uid="{00000000-0005-0000-0000-0000FE010000}"/>
    <cellStyle name="Normalny 2 10 7 13" xfId="3066" xr:uid="{00000000-0005-0000-0000-0000FF010000}"/>
    <cellStyle name="Normalny 2 10 7 14" xfId="3294" xr:uid="{00000000-0005-0000-0000-000000020000}"/>
    <cellStyle name="Normalny 2 10 7 15" xfId="3770" xr:uid="{00000000-0005-0000-0000-000001020000}"/>
    <cellStyle name="Normalny 2 10 7 16" xfId="4124" xr:uid="{00000000-0005-0000-0000-000002020000}"/>
    <cellStyle name="Normalny 2 10 7 17" xfId="4458" xr:uid="{00000000-0005-0000-0000-000003020000}"/>
    <cellStyle name="Normalny 2 10 7 18" xfId="4790" xr:uid="{00000000-0005-0000-0000-000004020000}"/>
    <cellStyle name="Normalny 2 10 7 19" xfId="5122" xr:uid="{00000000-0005-0000-0000-000005020000}"/>
    <cellStyle name="Normalny 2 10 7 2" xfId="808" xr:uid="{00000000-0005-0000-0000-000006020000}"/>
    <cellStyle name="Normalny 2 10 7 20" xfId="5444" xr:uid="{00000000-0005-0000-0000-000007020000}"/>
    <cellStyle name="Normalny 2 10 7 21" xfId="5757" xr:uid="{00000000-0005-0000-0000-000008020000}"/>
    <cellStyle name="Normalny 2 10 7 22" xfId="6061" xr:uid="{00000000-0005-0000-0000-000009020000}"/>
    <cellStyle name="Normalny 2 10 7 23" xfId="6346" xr:uid="{00000000-0005-0000-0000-00000A020000}"/>
    <cellStyle name="Normalny 2 10 7 24" xfId="6597" xr:uid="{00000000-0005-0000-0000-00000B020000}"/>
    <cellStyle name="Normalny 2 10 7 3" xfId="1125" xr:uid="{00000000-0005-0000-0000-00000C020000}"/>
    <cellStyle name="Normalny 2 10 7 4" xfId="1343" xr:uid="{00000000-0005-0000-0000-00000D020000}"/>
    <cellStyle name="Normalny 2 10 7 5" xfId="1556" xr:uid="{00000000-0005-0000-0000-00000E020000}"/>
    <cellStyle name="Normalny 2 10 7 6" xfId="1767" xr:uid="{00000000-0005-0000-0000-00000F020000}"/>
    <cellStyle name="Normalny 2 10 7 7" xfId="1974" xr:uid="{00000000-0005-0000-0000-000010020000}"/>
    <cellStyle name="Normalny 2 10 7 8" xfId="2179" xr:uid="{00000000-0005-0000-0000-000011020000}"/>
    <cellStyle name="Normalny 2 10 7 9" xfId="2385" xr:uid="{00000000-0005-0000-0000-000012020000}"/>
    <cellStyle name="Normalny 2 10 8" xfId="500" xr:uid="{00000000-0005-0000-0000-000013020000}"/>
    <cellStyle name="Normalny 2 10 9" xfId="630" xr:uid="{00000000-0005-0000-0000-000014020000}"/>
    <cellStyle name="Normalny 2 100" xfId="971" xr:uid="{00000000-0005-0000-0000-000015020000}"/>
    <cellStyle name="Normalny 2 101" xfId="968" xr:uid="{00000000-0005-0000-0000-000016020000}"/>
    <cellStyle name="Normalny 2 102" xfId="928" xr:uid="{00000000-0005-0000-0000-000017020000}"/>
    <cellStyle name="Normalny 2 103" xfId="932" xr:uid="{00000000-0005-0000-0000-000018020000}"/>
    <cellStyle name="Normalny 2 104" xfId="987" xr:uid="{00000000-0005-0000-0000-000019020000}"/>
    <cellStyle name="Normalny 2 105" xfId="910" xr:uid="{00000000-0005-0000-0000-00001A020000}"/>
    <cellStyle name="Normalny 2 106" xfId="929" xr:uid="{00000000-0005-0000-0000-00001B020000}"/>
    <cellStyle name="Normalny 2 107" xfId="985" xr:uid="{00000000-0005-0000-0000-00001C020000}"/>
    <cellStyle name="Normalny 2 108" xfId="977" xr:uid="{00000000-0005-0000-0000-00001D020000}"/>
    <cellStyle name="Normalny 2 109" xfId="906" xr:uid="{00000000-0005-0000-0000-00001E020000}"/>
    <cellStyle name="Normalny 2 11" xfId="8" xr:uid="{00000000-0005-0000-0000-00001F020000}"/>
    <cellStyle name="Normalny 2 11 10" xfId="784" xr:uid="{00000000-0005-0000-0000-000020020000}"/>
    <cellStyle name="Normalny 2 11 11" xfId="1219" xr:uid="{00000000-0005-0000-0000-000021020000}"/>
    <cellStyle name="Normalny 2 11 12" xfId="1431" xr:uid="{00000000-0005-0000-0000-000022020000}"/>
    <cellStyle name="Normalny 2 11 13" xfId="1643" xr:uid="{00000000-0005-0000-0000-000023020000}"/>
    <cellStyle name="Normalny 2 11 14" xfId="1888" xr:uid="{00000000-0005-0000-0000-000024020000}"/>
    <cellStyle name="Normalny 2 11 15" xfId="2103" xr:uid="{00000000-0005-0000-0000-000025020000}"/>
    <cellStyle name="Normalny 2 11 16" xfId="2308" xr:uid="{00000000-0005-0000-0000-000026020000}"/>
    <cellStyle name="Normalny 2 11 17" xfId="2513" xr:uid="{00000000-0005-0000-0000-000027020000}"/>
    <cellStyle name="Normalny 2 11 18" xfId="2705" xr:uid="{00000000-0005-0000-0000-000028020000}"/>
    <cellStyle name="Normalny 2 11 19" xfId="2879" xr:uid="{00000000-0005-0000-0000-000029020000}"/>
    <cellStyle name="Normalny 2 11 2" xfId="61" xr:uid="{00000000-0005-0000-0000-00002A020000}"/>
    <cellStyle name="Normalny 2 11 2 10" xfId="2337" xr:uid="{00000000-0005-0000-0000-00002B020000}"/>
    <cellStyle name="Normalny 2 11 2 11" xfId="2543" xr:uid="{00000000-0005-0000-0000-00002C020000}"/>
    <cellStyle name="Normalny 2 11 2 12" xfId="2725" xr:uid="{00000000-0005-0000-0000-00002D020000}"/>
    <cellStyle name="Normalny 2 11 2 13" xfId="2893" xr:uid="{00000000-0005-0000-0000-00002E020000}"/>
    <cellStyle name="Normalny 2 11 2 14" xfId="3188" xr:uid="{00000000-0005-0000-0000-00002F020000}"/>
    <cellStyle name="Normalny 2 11 2 15" xfId="3510" xr:uid="{00000000-0005-0000-0000-000030020000}"/>
    <cellStyle name="Normalny 2 11 2 16" xfId="3696" xr:uid="{00000000-0005-0000-0000-000031020000}"/>
    <cellStyle name="Normalny 2 11 2 17" xfId="4050" xr:uid="{00000000-0005-0000-0000-000032020000}"/>
    <cellStyle name="Normalny 2 11 2 18" xfId="3420" xr:uid="{00000000-0005-0000-0000-000033020000}"/>
    <cellStyle name="Normalny 2 11 2 19" xfId="3701" xr:uid="{00000000-0005-0000-0000-000034020000}"/>
    <cellStyle name="Normalny 2 11 2 2" xfId="549" xr:uid="{00000000-0005-0000-0000-000035020000}"/>
    <cellStyle name="Normalny 2 11 2 20" xfId="4055" xr:uid="{00000000-0005-0000-0000-000036020000}"/>
    <cellStyle name="Normalny 2 11 2 21" xfId="3502" xr:uid="{00000000-0005-0000-0000-000037020000}"/>
    <cellStyle name="Normalny 2 11 2 22" xfId="3719" xr:uid="{00000000-0005-0000-0000-000038020000}"/>
    <cellStyle name="Normalny 2 11 2 23" xfId="4073" xr:uid="{00000000-0005-0000-0000-000039020000}"/>
    <cellStyle name="Normalny 2 11 2 24" xfId="4407" xr:uid="{00000000-0005-0000-0000-00003A020000}"/>
    <cellStyle name="Normalny 2 11 2 3" xfId="723" xr:uid="{00000000-0005-0000-0000-00003B020000}"/>
    <cellStyle name="Normalny 2 11 2 4" xfId="1040" xr:uid="{00000000-0005-0000-0000-00003C020000}"/>
    <cellStyle name="Normalny 2 11 2 5" xfId="1092" xr:uid="{00000000-0005-0000-0000-00003D020000}"/>
    <cellStyle name="Normalny 2 11 2 6" xfId="1498" xr:uid="{00000000-0005-0000-0000-00003E020000}"/>
    <cellStyle name="Normalny 2 11 2 7" xfId="1710" xr:uid="{00000000-0005-0000-0000-00003F020000}"/>
    <cellStyle name="Normalny 2 11 2 8" xfId="1857" xr:uid="{00000000-0005-0000-0000-000040020000}"/>
    <cellStyle name="Normalny 2 11 2 9" xfId="2073" xr:uid="{00000000-0005-0000-0000-000041020000}"/>
    <cellStyle name="Normalny 2 11 20" xfId="3157" xr:uid="{00000000-0005-0000-0000-000042020000}"/>
    <cellStyle name="Normalny 2 11 21" xfId="3457" xr:uid="{00000000-0005-0000-0000-000043020000}"/>
    <cellStyle name="Normalny 2 11 22" xfId="3600" xr:uid="{00000000-0005-0000-0000-000044020000}"/>
    <cellStyle name="Normalny 2 11 23" xfId="3902" xr:uid="{00000000-0005-0000-0000-000045020000}"/>
    <cellStyle name="Normalny 2 11 24" xfId="3660" xr:uid="{00000000-0005-0000-0000-000046020000}"/>
    <cellStyle name="Normalny 2 11 25" xfId="3486" xr:uid="{00000000-0005-0000-0000-000047020000}"/>
    <cellStyle name="Normalny 2 11 26" xfId="3609" xr:uid="{00000000-0005-0000-0000-000048020000}"/>
    <cellStyle name="Normalny 2 11 27" xfId="3729" xr:uid="{00000000-0005-0000-0000-000049020000}"/>
    <cellStyle name="Normalny 2 11 28" xfId="4333" xr:uid="{00000000-0005-0000-0000-00004A020000}"/>
    <cellStyle name="Normalny 2 11 29" xfId="4667" xr:uid="{00000000-0005-0000-0000-00004B020000}"/>
    <cellStyle name="Normalny 2 11 3" xfId="307" xr:uid="{00000000-0005-0000-0000-00004C020000}"/>
    <cellStyle name="Normalny 2 11 3 10" xfId="2568" xr:uid="{00000000-0005-0000-0000-00004D020000}"/>
    <cellStyle name="Normalny 2 11 3 11" xfId="2754" xr:uid="{00000000-0005-0000-0000-00004E020000}"/>
    <cellStyle name="Normalny 2 11 3 12" xfId="2917" xr:uid="{00000000-0005-0000-0000-00004F020000}"/>
    <cellStyle name="Normalny 2 11 3 13" xfId="3053" xr:uid="{00000000-0005-0000-0000-000050020000}"/>
    <cellStyle name="Normalny 2 11 3 14" xfId="3281" xr:uid="{00000000-0005-0000-0000-000051020000}"/>
    <cellStyle name="Normalny 2 11 3 15" xfId="3754" xr:uid="{00000000-0005-0000-0000-000052020000}"/>
    <cellStyle name="Normalny 2 11 3 16" xfId="4108" xr:uid="{00000000-0005-0000-0000-000053020000}"/>
    <cellStyle name="Normalny 2 11 3 17" xfId="4442" xr:uid="{00000000-0005-0000-0000-000054020000}"/>
    <cellStyle name="Normalny 2 11 3 18" xfId="4774" xr:uid="{00000000-0005-0000-0000-000055020000}"/>
    <cellStyle name="Normalny 2 11 3 19" xfId="5106" xr:uid="{00000000-0005-0000-0000-000056020000}"/>
    <cellStyle name="Normalny 2 11 3 2" xfId="792" xr:uid="{00000000-0005-0000-0000-000057020000}"/>
    <cellStyle name="Normalny 2 11 3 20" xfId="5428" xr:uid="{00000000-0005-0000-0000-000058020000}"/>
    <cellStyle name="Normalny 2 11 3 21" xfId="5741" xr:uid="{00000000-0005-0000-0000-000059020000}"/>
    <cellStyle name="Normalny 2 11 3 22" xfId="6046" xr:uid="{00000000-0005-0000-0000-00005A020000}"/>
    <cellStyle name="Normalny 2 11 3 23" xfId="6332" xr:uid="{00000000-0005-0000-0000-00005B020000}"/>
    <cellStyle name="Normalny 2 11 3 24" xfId="6584" xr:uid="{00000000-0005-0000-0000-00005C020000}"/>
    <cellStyle name="Normalny 2 11 3 3" xfId="1109" xr:uid="{00000000-0005-0000-0000-00005D020000}"/>
    <cellStyle name="Normalny 2 11 3 4" xfId="1327" xr:uid="{00000000-0005-0000-0000-00005E020000}"/>
    <cellStyle name="Normalny 2 11 3 5" xfId="1540" xr:uid="{00000000-0005-0000-0000-00005F020000}"/>
    <cellStyle name="Normalny 2 11 3 6" xfId="1752" xr:uid="{00000000-0005-0000-0000-000060020000}"/>
    <cellStyle name="Normalny 2 11 3 7" xfId="1958" xr:uid="{00000000-0005-0000-0000-000061020000}"/>
    <cellStyle name="Normalny 2 11 3 8" xfId="2163" xr:uid="{00000000-0005-0000-0000-000062020000}"/>
    <cellStyle name="Normalny 2 11 3 9" xfId="2371" xr:uid="{00000000-0005-0000-0000-000063020000}"/>
    <cellStyle name="Normalny 2 11 30" xfId="4999" xr:uid="{00000000-0005-0000-0000-000064020000}"/>
    <cellStyle name="Normalny 2 11 4" xfId="352" xr:uid="{00000000-0005-0000-0000-000065020000}"/>
    <cellStyle name="Normalny 2 11 4 10" xfId="2611" xr:uid="{00000000-0005-0000-0000-000066020000}"/>
    <cellStyle name="Normalny 2 11 4 11" xfId="2796" xr:uid="{00000000-0005-0000-0000-000067020000}"/>
    <cellStyle name="Normalny 2 11 4 12" xfId="2957" xr:uid="{00000000-0005-0000-0000-000068020000}"/>
    <cellStyle name="Normalny 2 11 4 13" xfId="3090" xr:uid="{00000000-0005-0000-0000-000069020000}"/>
    <cellStyle name="Normalny 2 11 4 14" xfId="3318" xr:uid="{00000000-0005-0000-0000-00006A020000}"/>
    <cellStyle name="Normalny 2 11 4 15" xfId="3799" xr:uid="{00000000-0005-0000-0000-00006B020000}"/>
    <cellStyle name="Normalny 2 11 4 16" xfId="4153" xr:uid="{00000000-0005-0000-0000-00006C020000}"/>
    <cellStyle name="Normalny 2 11 4 17" xfId="4487" xr:uid="{00000000-0005-0000-0000-00006D020000}"/>
    <cellStyle name="Normalny 2 11 4 18" xfId="4819" xr:uid="{00000000-0005-0000-0000-00006E020000}"/>
    <cellStyle name="Normalny 2 11 4 19" xfId="5151" xr:uid="{00000000-0005-0000-0000-00006F020000}"/>
    <cellStyle name="Normalny 2 11 4 2" xfId="837" xr:uid="{00000000-0005-0000-0000-000070020000}"/>
    <cellStyle name="Normalny 2 11 4 20" xfId="5472" xr:uid="{00000000-0005-0000-0000-000071020000}"/>
    <cellStyle name="Normalny 2 11 4 21" xfId="5784" xr:uid="{00000000-0005-0000-0000-000072020000}"/>
    <cellStyle name="Normalny 2 11 4 22" xfId="6088" xr:uid="{00000000-0005-0000-0000-000073020000}"/>
    <cellStyle name="Normalny 2 11 4 23" xfId="6370" xr:uid="{00000000-0005-0000-0000-000074020000}"/>
    <cellStyle name="Normalny 2 11 4 24" xfId="6621" xr:uid="{00000000-0005-0000-0000-000075020000}"/>
    <cellStyle name="Normalny 2 11 4 3" xfId="1154" xr:uid="{00000000-0005-0000-0000-000076020000}"/>
    <cellStyle name="Normalny 2 11 4 4" xfId="1372" xr:uid="{00000000-0005-0000-0000-000077020000}"/>
    <cellStyle name="Normalny 2 11 4 5" xfId="1585" xr:uid="{00000000-0005-0000-0000-000078020000}"/>
    <cellStyle name="Normalny 2 11 4 6" xfId="1795" xr:uid="{00000000-0005-0000-0000-000079020000}"/>
    <cellStyle name="Normalny 2 11 4 7" xfId="2001" xr:uid="{00000000-0005-0000-0000-00007A020000}"/>
    <cellStyle name="Normalny 2 11 4 8" xfId="2206" xr:uid="{00000000-0005-0000-0000-00007B020000}"/>
    <cellStyle name="Normalny 2 11 4 9" xfId="2413" xr:uid="{00000000-0005-0000-0000-00007C020000}"/>
    <cellStyle name="Normalny 2 11 5" xfId="381" xr:uid="{00000000-0005-0000-0000-00007D020000}"/>
    <cellStyle name="Normalny 2 11 5 10" xfId="2638" xr:uid="{00000000-0005-0000-0000-00007E020000}"/>
    <cellStyle name="Normalny 2 11 5 11" xfId="2821" xr:uid="{00000000-0005-0000-0000-00007F020000}"/>
    <cellStyle name="Normalny 2 11 5 12" xfId="2981" xr:uid="{00000000-0005-0000-0000-000080020000}"/>
    <cellStyle name="Normalny 2 11 5 13" xfId="3112" xr:uid="{00000000-0005-0000-0000-000081020000}"/>
    <cellStyle name="Normalny 2 11 5 14" xfId="3340" xr:uid="{00000000-0005-0000-0000-000082020000}"/>
    <cellStyle name="Normalny 2 11 5 15" xfId="3828" xr:uid="{00000000-0005-0000-0000-000083020000}"/>
    <cellStyle name="Normalny 2 11 5 16" xfId="4182" xr:uid="{00000000-0005-0000-0000-000084020000}"/>
    <cellStyle name="Normalny 2 11 5 17" xfId="4516" xr:uid="{00000000-0005-0000-0000-000085020000}"/>
    <cellStyle name="Normalny 2 11 5 18" xfId="4848" xr:uid="{00000000-0005-0000-0000-000086020000}"/>
    <cellStyle name="Normalny 2 11 5 19" xfId="5180" xr:uid="{00000000-0005-0000-0000-000087020000}"/>
    <cellStyle name="Normalny 2 11 5 2" xfId="866" xr:uid="{00000000-0005-0000-0000-000088020000}"/>
    <cellStyle name="Normalny 2 11 5 20" xfId="5501" xr:uid="{00000000-0005-0000-0000-000089020000}"/>
    <cellStyle name="Normalny 2 11 5 21" xfId="5813" xr:uid="{00000000-0005-0000-0000-00008A020000}"/>
    <cellStyle name="Normalny 2 11 5 22" xfId="6116" xr:uid="{00000000-0005-0000-0000-00008B020000}"/>
    <cellStyle name="Normalny 2 11 5 23" xfId="6397" xr:uid="{00000000-0005-0000-0000-00008C020000}"/>
    <cellStyle name="Normalny 2 11 5 24" xfId="6643" xr:uid="{00000000-0005-0000-0000-00008D020000}"/>
    <cellStyle name="Normalny 2 11 5 3" xfId="1183" xr:uid="{00000000-0005-0000-0000-00008E020000}"/>
    <cellStyle name="Normalny 2 11 5 4" xfId="1401" xr:uid="{00000000-0005-0000-0000-00008F020000}"/>
    <cellStyle name="Normalny 2 11 5 5" xfId="1613" xr:uid="{00000000-0005-0000-0000-000090020000}"/>
    <cellStyle name="Normalny 2 11 5 6" xfId="1823" xr:uid="{00000000-0005-0000-0000-000091020000}"/>
    <cellStyle name="Normalny 2 11 5 7" xfId="2029" xr:uid="{00000000-0005-0000-0000-000092020000}"/>
    <cellStyle name="Normalny 2 11 5 8" xfId="2233" xr:uid="{00000000-0005-0000-0000-000093020000}"/>
    <cellStyle name="Normalny 2 11 5 9" xfId="2440" xr:uid="{00000000-0005-0000-0000-000094020000}"/>
    <cellStyle name="Normalny 2 11 6" xfId="390" xr:uid="{00000000-0005-0000-0000-000095020000}"/>
    <cellStyle name="Normalny 2 11 6 10" xfId="2647" xr:uid="{00000000-0005-0000-0000-000096020000}"/>
    <cellStyle name="Normalny 2 11 6 11" xfId="2830" xr:uid="{00000000-0005-0000-0000-000097020000}"/>
    <cellStyle name="Normalny 2 11 6 12" xfId="2990" xr:uid="{00000000-0005-0000-0000-000098020000}"/>
    <cellStyle name="Normalny 2 11 6 13" xfId="3120" xr:uid="{00000000-0005-0000-0000-000099020000}"/>
    <cellStyle name="Normalny 2 11 6 14" xfId="3348" xr:uid="{00000000-0005-0000-0000-00009A020000}"/>
    <cellStyle name="Normalny 2 11 6 15" xfId="3837" xr:uid="{00000000-0005-0000-0000-00009B020000}"/>
    <cellStyle name="Normalny 2 11 6 16" xfId="4191" xr:uid="{00000000-0005-0000-0000-00009C020000}"/>
    <cellStyle name="Normalny 2 11 6 17" xfId="4525" xr:uid="{00000000-0005-0000-0000-00009D020000}"/>
    <cellStyle name="Normalny 2 11 6 18" xfId="4857" xr:uid="{00000000-0005-0000-0000-00009E020000}"/>
    <cellStyle name="Normalny 2 11 6 19" xfId="5189" xr:uid="{00000000-0005-0000-0000-00009F020000}"/>
    <cellStyle name="Normalny 2 11 6 2" xfId="875" xr:uid="{00000000-0005-0000-0000-0000A0020000}"/>
    <cellStyle name="Normalny 2 11 6 20" xfId="5509" xr:uid="{00000000-0005-0000-0000-0000A1020000}"/>
    <cellStyle name="Normalny 2 11 6 21" xfId="5821" xr:uid="{00000000-0005-0000-0000-0000A2020000}"/>
    <cellStyle name="Normalny 2 11 6 22" xfId="6124" xr:uid="{00000000-0005-0000-0000-0000A3020000}"/>
    <cellStyle name="Normalny 2 11 6 23" xfId="6405" xr:uid="{00000000-0005-0000-0000-0000A4020000}"/>
    <cellStyle name="Normalny 2 11 6 24" xfId="6651" xr:uid="{00000000-0005-0000-0000-0000A5020000}"/>
    <cellStyle name="Normalny 2 11 6 3" xfId="1192" xr:uid="{00000000-0005-0000-0000-0000A6020000}"/>
    <cellStyle name="Normalny 2 11 6 4" xfId="1410" xr:uid="{00000000-0005-0000-0000-0000A7020000}"/>
    <cellStyle name="Normalny 2 11 6 5" xfId="1622" xr:uid="{00000000-0005-0000-0000-0000A8020000}"/>
    <cellStyle name="Normalny 2 11 6 6" xfId="1832" xr:uid="{00000000-0005-0000-0000-0000A9020000}"/>
    <cellStyle name="Normalny 2 11 6 7" xfId="2038" xr:uid="{00000000-0005-0000-0000-0000AA020000}"/>
    <cellStyle name="Normalny 2 11 6 8" xfId="2242" xr:uid="{00000000-0005-0000-0000-0000AB020000}"/>
    <cellStyle name="Normalny 2 11 6 9" xfId="2449" xr:uid="{00000000-0005-0000-0000-0000AC020000}"/>
    <cellStyle name="Normalny 2 11 7" xfId="398" xr:uid="{00000000-0005-0000-0000-0000AD020000}"/>
    <cellStyle name="Normalny 2 11 7 10" xfId="2654" xr:uid="{00000000-0005-0000-0000-0000AE020000}"/>
    <cellStyle name="Normalny 2 11 7 11" xfId="2837" xr:uid="{00000000-0005-0000-0000-0000AF020000}"/>
    <cellStyle name="Normalny 2 11 7 12" xfId="2997" xr:uid="{00000000-0005-0000-0000-0000B0020000}"/>
    <cellStyle name="Normalny 2 11 7 13" xfId="3127" xr:uid="{00000000-0005-0000-0000-0000B1020000}"/>
    <cellStyle name="Normalny 2 11 7 14" xfId="3355" xr:uid="{00000000-0005-0000-0000-0000B2020000}"/>
    <cellStyle name="Normalny 2 11 7 15" xfId="3845" xr:uid="{00000000-0005-0000-0000-0000B3020000}"/>
    <cellStyle name="Normalny 2 11 7 16" xfId="4199" xr:uid="{00000000-0005-0000-0000-0000B4020000}"/>
    <cellStyle name="Normalny 2 11 7 17" xfId="4533" xr:uid="{00000000-0005-0000-0000-0000B5020000}"/>
    <cellStyle name="Normalny 2 11 7 18" xfId="4865" xr:uid="{00000000-0005-0000-0000-0000B6020000}"/>
    <cellStyle name="Normalny 2 11 7 19" xfId="5197" xr:uid="{00000000-0005-0000-0000-0000B7020000}"/>
    <cellStyle name="Normalny 2 11 7 2" xfId="883" xr:uid="{00000000-0005-0000-0000-0000B8020000}"/>
    <cellStyle name="Normalny 2 11 7 20" xfId="5517" xr:uid="{00000000-0005-0000-0000-0000B9020000}"/>
    <cellStyle name="Normalny 2 11 7 21" xfId="5829" xr:uid="{00000000-0005-0000-0000-0000BA020000}"/>
    <cellStyle name="Normalny 2 11 7 22" xfId="6131" xr:uid="{00000000-0005-0000-0000-0000BB020000}"/>
    <cellStyle name="Normalny 2 11 7 23" xfId="6412" xr:uid="{00000000-0005-0000-0000-0000BC020000}"/>
    <cellStyle name="Normalny 2 11 7 24" xfId="6658" xr:uid="{00000000-0005-0000-0000-0000BD020000}"/>
    <cellStyle name="Normalny 2 11 7 3" xfId="1200" xr:uid="{00000000-0005-0000-0000-0000BE020000}"/>
    <cellStyle name="Normalny 2 11 7 4" xfId="1418" xr:uid="{00000000-0005-0000-0000-0000BF020000}"/>
    <cellStyle name="Normalny 2 11 7 5" xfId="1630" xr:uid="{00000000-0005-0000-0000-0000C0020000}"/>
    <cellStyle name="Normalny 2 11 7 6" xfId="1840" xr:uid="{00000000-0005-0000-0000-0000C1020000}"/>
    <cellStyle name="Normalny 2 11 7 7" xfId="2046" xr:uid="{00000000-0005-0000-0000-0000C2020000}"/>
    <cellStyle name="Normalny 2 11 7 8" xfId="2250" xr:uid="{00000000-0005-0000-0000-0000C3020000}"/>
    <cellStyle name="Normalny 2 11 7 9" xfId="2457" xr:uid="{00000000-0005-0000-0000-0000C4020000}"/>
    <cellStyle name="Normalny 2 11 8" xfId="498" xr:uid="{00000000-0005-0000-0000-0000C5020000}"/>
    <cellStyle name="Normalny 2 11 9" xfId="531" xr:uid="{00000000-0005-0000-0000-0000C6020000}"/>
    <cellStyle name="Normalny 2 110" xfId="909" xr:uid="{00000000-0005-0000-0000-0000C7020000}"/>
    <cellStyle name="Normalny 2 111" xfId="930" xr:uid="{00000000-0005-0000-0000-0000C8020000}"/>
    <cellStyle name="Normalny 2 112" xfId="660" xr:uid="{00000000-0005-0000-0000-0000C9020000}"/>
    <cellStyle name="Normalny 2 112 10" xfId="6501" xr:uid="{00000000-0005-0000-0000-0000CA020000}"/>
    <cellStyle name="Normalny 2 112 11" xfId="6727" xr:uid="{00000000-0005-0000-0000-0000CB020000}"/>
    <cellStyle name="Normalny 2 112 2" xfId="3971" xr:uid="{00000000-0005-0000-0000-0000CC020000}"/>
    <cellStyle name="Normalny 2 112 3" xfId="4325" xr:uid="{00000000-0005-0000-0000-0000CD020000}"/>
    <cellStyle name="Normalny 2 112 4" xfId="4659" xr:uid="{00000000-0005-0000-0000-0000CE020000}"/>
    <cellStyle name="Normalny 2 112 5" xfId="4991" xr:uid="{00000000-0005-0000-0000-0000CF020000}"/>
    <cellStyle name="Normalny 2 112 6" xfId="5319" xr:uid="{00000000-0005-0000-0000-0000D0020000}"/>
    <cellStyle name="Normalny 2 112 7" xfId="5634" xr:uid="{00000000-0005-0000-0000-0000D1020000}"/>
    <cellStyle name="Normalny 2 112 8" xfId="5943" xr:uid="{00000000-0005-0000-0000-0000D2020000}"/>
    <cellStyle name="Normalny 2 112 9" xfId="6237" xr:uid="{00000000-0005-0000-0000-0000D3020000}"/>
    <cellStyle name="Normalny 2 113" xfId="501" xr:uid="{00000000-0005-0000-0000-0000D4020000}"/>
    <cellStyle name="Normalny 2 113 10" xfId="6512" xr:uid="{00000000-0005-0000-0000-0000D5020000}"/>
    <cellStyle name="Normalny 2 113 11" xfId="6736" xr:uid="{00000000-0005-0000-0000-0000D6020000}"/>
    <cellStyle name="Normalny 2 113 2" xfId="3988" xr:uid="{00000000-0005-0000-0000-0000D7020000}"/>
    <cellStyle name="Normalny 2 113 3" xfId="4342" xr:uid="{00000000-0005-0000-0000-0000D8020000}"/>
    <cellStyle name="Normalny 2 113 4" xfId="4676" xr:uid="{00000000-0005-0000-0000-0000D9020000}"/>
    <cellStyle name="Normalny 2 113 5" xfId="5008" xr:uid="{00000000-0005-0000-0000-0000DA020000}"/>
    <cellStyle name="Normalny 2 113 6" xfId="5335" xr:uid="{00000000-0005-0000-0000-0000DB020000}"/>
    <cellStyle name="Normalny 2 113 7" xfId="5650" xr:uid="{00000000-0005-0000-0000-0000DC020000}"/>
    <cellStyle name="Normalny 2 113 8" xfId="5959" xr:uid="{00000000-0005-0000-0000-0000DD020000}"/>
    <cellStyle name="Normalny 2 113 9" xfId="6251" xr:uid="{00000000-0005-0000-0000-0000DE020000}"/>
    <cellStyle name="Normalny 2 114" xfId="1081" xr:uid="{00000000-0005-0000-0000-0000DF020000}"/>
    <cellStyle name="Normalny 2 114 10" xfId="6443" xr:uid="{00000000-0005-0000-0000-0000E0020000}"/>
    <cellStyle name="Normalny 2 114 11" xfId="6684" xr:uid="{00000000-0005-0000-0000-0000E1020000}"/>
    <cellStyle name="Normalny 2 114 2" xfId="3888" xr:uid="{00000000-0005-0000-0000-0000E2020000}"/>
    <cellStyle name="Normalny 2 114 3" xfId="4243" xr:uid="{00000000-0005-0000-0000-0000E3020000}"/>
    <cellStyle name="Normalny 2 114 4" xfId="4577" xr:uid="{00000000-0005-0000-0000-0000E4020000}"/>
    <cellStyle name="Normalny 2 114 5" xfId="4909" xr:uid="{00000000-0005-0000-0000-0000E5020000}"/>
    <cellStyle name="Normalny 2 114 6" xfId="5241" xr:uid="{00000000-0005-0000-0000-0000E6020000}"/>
    <cellStyle name="Normalny 2 114 7" xfId="5560" xr:uid="{00000000-0005-0000-0000-0000E7020000}"/>
    <cellStyle name="Normalny 2 114 8" xfId="5870" xr:uid="{00000000-0005-0000-0000-0000E8020000}"/>
    <cellStyle name="Normalny 2 114 9" xfId="6166" xr:uid="{00000000-0005-0000-0000-0000E9020000}"/>
    <cellStyle name="Normalny 2 115" xfId="1036" xr:uid="{00000000-0005-0000-0000-0000EA020000}"/>
    <cellStyle name="Normalny 2 115 10" xfId="6439" xr:uid="{00000000-0005-0000-0000-0000EB020000}"/>
    <cellStyle name="Normalny 2 115 11" xfId="6680" xr:uid="{00000000-0005-0000-0000-0000EC020000}"/>
    <cellStyle name="Normalny 2 115 2" xfId="3884" xr:uid="{00000000-0005-0000-0000-0000ED020000}"/>
    <cellStyle name="Normalny 2 115 3" xfId="4239" xr:uid="{00000000-0005-0000-0000-0000EE020000}"/>
    <cellStyle name="Normalny 2 115 4" xfId="4573" xr:uid="{00000000-0005-0000-0000-0000EF020000}"/>
    <cellStyle name="Normalny 2 115 5" xfId="4905" xr:uid="{00000000-0005-0000-0000-0000F0020000}"/>
    <cellStyle name="Normalny 2 115 6" xfId="5237" xr:uid="{00000000-0005-0000-0000-0000F1020000}"/>
    <cellStyle name="Normalny 2 115 7" xfId="5556" xr:uid="{00000000-0005-0000-0000-0000F2020000}"/>
    <cellStyle name="Normalny 2 115 8" xfId="5866" xr:uid="{00000000-0005-0000-0000-0000F3020000}"/>
    <cellStyle name="Normalny 2 115 9" xfId="6162" xr:uid="{00000000-0005-0000-0000-0000F4020000}"/>
    <cellStyle name="Normalny 2 116" xfId="1116" xr:uid="{00000000-0005-0000-0000-0000F5020000}"/>
    <cellStyle name="Normalny 2 116 10" xfId="6448" xr:uid="{00000000-0005-0000-0000-0000F6020000}"/>
    <cellStyle name="Normalny 2 116 11" xfId="6689" xr:uid="{00000000-0005-0000-0000-0000F7020000}"/>
    <cellStyle name="Normalny 2 116 2" xfId="3896" xr:uid="{00000000-0005-0000-0000-0000F8020000}"/>
    <cellStyle name="Normalny 2 116 3" xfId="4251" xr:uid="{00000000-0005-0000-0000-0000F9020000}"/>
    <cellStyle name="Normalny 2 116 4" xfId="4585" xr:uid="{00000000-0005-0000-0000-0000FA020000}"/>
    <cellStyle name="Normalny 2 116 5" xfId="4917" xr:uid="{00000000-0005-0000-0000-0000FB020000}"/>
    <cellStyle name="Normalny 2 116 6" xfId="5249" xr:uid="{00000000-0005-0000-0000-0000FC020000}"/>
    <cellStyle name="Normalny 2 116 7" xfId="5567" xr:uid="{00000000-0005-0000-0000-0000FD020000}"/>
    <cellStyle name="Normalny 2 116 8" xfId="5877" xr:uid="{00000000-0005-0000-0000-0000FE020000}"/>
    <cellStyle name="Normalny 2 116 9" xfId="6172" xr:uid="{00000000-0005-0000-0000-0000FF020000}"/>
    <cellStyle name="Normalny 2 117" xfId="1934" xr:uid="{00000000-0005-0000-0000-000000030000}"/>
    <cellStyle name="Normalny 2 117 10" xfId="6488" xr:uid="{00000000-0005-0000-0000-000001030000}"/>
    <cellStyle name="Normalny 2 117 11" xfId="6716" xr:uid="{00000000-0005-0000-0000-000002030000}"/>
    <cellStyle name="Normalny 2 117 2" xfId="3952" xr:uid="{00000000-0005-0000-0000-000003030000}"/>
    <cellStyle name="Normalny 2 117 3" xfId="4306" xr:uid="{00000000-0005-0000-0000-000004030000}"/>
    <cellStyle name="Normalny 2 117 4" xfId="4640" xr:uid="{00000000-0005-0000-0000-000005030000}"/>
    <cellStyle name="Normalny 2 117 5" xfId="4972" xr:uid="{00000000-0005-0000-0000-000006030000}"/>
    <cellStyle name="Normalny 2 117 6" xfId="5301" xr:uid="{00000000-0005-0000-0000-000007030000}"/>
    <cellStyle name="Normalny 2 117 7" xfId="5616" xr:uid="{00000000-0005-0000-0000-000008030000}"/>
    <cellStyle name="Normalny 2 117 8" xfId="5925" xr:uid="{00000000-0005-0000-0000-000009030000}"/>
    <cellStyle name="Normalny 2 117 9" xfId="6220" xr:uid="{00000000-0005-0000-0000-00000A030000}"/>
    <cellStyle name="Normalny 2 118" xfId="2098" xr:uid="{00000000-0005-0000-0000-00000B030000}"/>
    <cellStyle name="Normalny 2 118 10" xfId="6477" xr:uid="{00000000-0005-0000-0000-00000C030000}"/>
    <cellStyle name="Normalny 2 118 11" xfId="6707" xr:uid="{00000000-0005-0000-0000-00000D030000}"/>
    <cellStyle name="Normalny 2 118 2" xfId="3936" xr:uid="{00000000-0005-0000-0000-00000E030000}"/>
    <cellStyle name="Normalny 2 118 3" xfId="4290" xr:uid="{00000000-0005-0000-0000-00000F030000}"/>
    <cellStyle name="Normalny 2 118 4" xfId="4624" xr:uid="{00000000-0005-0000-0000-000010030000}"/>
    <cellStyle name="Normalny 2 118 5" xfId="4956" xr:uid="{00000000-0005-0000-0000-000011030000}"/>
    <cellStyle name="Normalny 2 118 6" xfId="5285" xr:uid="{00000000-0005-0000-0000-000012030000}"/>
    <cellStyle name="Normalny 2 118 7" xfId="5602" xr:uid="{00000000-0005-0000-0000-000013030000}"/>
    <cellStyle name="Normalny 2 118 8" xfId="5912" xr:uid="{00000000-0005-0000-0000-000014030000}"/>
    <cellStyle name="Normalny 2 118 9" xfId="6207" xr:uid="{00000000-0005-0000-0000-000015030000}"/>
    <cellStyle name="Normalny 2 119" xfId="1046" xr:uid="{00000000-0005-0000-0000-000016030000}"/>
    <cellStyle name="Normalny 2 119 10" xfId="6522" xr:uid="{00000000-0005-0000-0000-000017030000}"/>
    <cellStyle name="Normalny 2 119 11" xfId="6745" xr:uid="{00000000-0005-0000-0000-000018030000}"/>
    <cellStyle name="Normalny 2 119 2" xfId="4002" xr:uid="{00000000-0005-0000-0000-000019030000}"/>
    <cellStyle name="Normalny 2 119 3" xfId="4356" xr:uid="{00000000-0005-0000-0000-00001A030000}"/>
    <cellStyle name="Normalny 2 119 4" xfId="4690" xr:uid="{00000000-0005-0000-0000-00001B030000}"/>
    <cellStyle name="Normalny 2 119 5" xfId="5022" xr:uid="{00000000-0005-0000-0000-00001C030000}"/>
    <cellStyle name="Normalny 2 119 6" xfId="5349" xr:uid="{00000000-0005-0000-0000-00001D030000}"/>
    <cellStyle name="Normalny 2 119 7" xfId="5664" xr:uid="{00000000-0005-0000-0000-00001E030000}"/>
    <cellStyle name="Normalny 2 119 8" xfId="5972" xr:uid="{00000000-0005-0000-0000-00001F030000}"/>
    <cellStyle name="Normalny 2 119 9" xfId="6263" xr:uid="{00000000-0005-0000-0000-000020030000}"/>
    <cellStyle name="Normalny 2 12" xfId="6" xr:uid="{00000000-0005-0000-0000-000021030000}"/>
    <cellStyle name="Normalny 2 12 10" xfId="852" xr:uid="{00000000-0005-0000-0000-000022030000}"/>
    <cellStyle name="Normalny 2 12 11" xfId="667" xr:uid="{00000000-0005-0000-0000-000023030000}"/>
    <cellStyle name="Normalny 2 12 12" xfId="1437" xr:uid="{00000000-0005-0000-0000-000024030000}"/>
    <cellStyle name="Normalny 2 12 13" xfId="1649" xr:uid="{00000000-0005-0000-0000-000025030000}"/>
    <cellStyle name="Normalny 2 12 14" xfId="1911" xr:uid="{00000000-0005-0000-0000-000026030000}"/>
    <cellStyle name="Normalny 2 12 15" xfId="2062" xr:uid="{00000000-0005-0000-0000-000027030000}"/>
    <cellStyle name="Normalny 2 12 16" xfId="2338" xr:uid="{00000000-0005-0000-0000-000028030000}"/>
    <cellStyle name="Normalny 2 12 17" xfId="2504" xr:uid="{00000000-0005-0000-0000-000029030000}"/>
    <cellStyle name="Normalny 2 12 18" xfId="2726" xr:uid="{00000000-0005-0000-0000-00002A030000}"/>
    <cellStyle name="Normalny 2 12 19" xfId="2894" xr:uid="{00000000-0005-0000-0000-00002B030000}"/>
    <cellStyle name="Normalny 2 12 2" xfId="64" xr:uid="{00000000-0005-0000-0000-00002C030000}"/>
    <cellStyle name="Normalny 2 12 2 10" xfId="2164" xr:uid="{00000000-0005-0000-0000-00002D030000}"/>
    <cellStyle name="Normalny 2 12 2 11" xfId="2434" xr:uid="{00000000-0005-0000-0000-00002E030000}"/>
    <cellStyle name="Normalny 2 12 2 12" xfId="2569" xr:uid="{00000000-0005-0000-0000-00002F030000}"/>
    <cellStyle name="Normalny 2 12 2 13" xfId="2755" xr:uid="{00000000-0005-0000-0000-000030030000}"/>
    <cellStyle name="Normalny 2 12 2 14" xfId="3189" xr:uid="{00000000-0005-0000-0000-000031030000}"/>
    <cellStyle name="Normalny 2 12 2 15" xfId="3513" xr:uid="{00000000-0005-0000-0000-000032030000}"/>
    <cellStyle name="Normalny 2 12 2 16" xfId="3690" xr:uid="{00000000-0005-0000-0000-000033030000}"/>
    <cellStyle name="Normalny 2 12 2 17" xfId="3435" xr:uid="{00000000-0005-0000-0000-000034030000}"/>
    <cellStyle name="Normalny 2 12 2 18" xfId="4322" xr:uid="{00000000-0005-0000-0000-000035030000}"/>
    <cellStyle name="Normalny 2 12 2 19" xfId="4656" xr:uid="{00000000-0005-0000-0000-000036030000}"/>
    <cellStyle name="Normalny 2 12 2 2" xfId="552" xr:uid="{00000000-0005-0000-0000-000037030000}"/>
    <cellStyle name="Normalny 2 12 2 20" xfId="4988" xr:uid="{00000000-0005-0000-0000-000038030000}"/>
    <cellStyle name="Normalny 2 12 2 21" xfId="5316" xr:uid="{00000000-0005-0000-0000-000039030000}"/>
    <cellStyle name="Normalny 2 12 2 22" xfId="5631" xr:uid="{00000000-0005-0000-0000-00003A030000}"/>
    <cellStyle name="Normalny 2 12 2 23" xfId="5940" xr:uid="{00000000-0005-0000-0000-00003B030000}"/>
    <cellStyle name="Normalny 2 12 2 24" xfId="6234" xr:uid="{00000000-0005-0000-0000-00003C030000}"/>
    <cellStyle name="Normalny 2 12 2 3" xfId="714" xr:uid="{00000000-0005-0000-0000-00003D030000}"/>
    <cellStyle name="Normalny 2 12 2 4" xfId="1031" xr:uid="{00000000-0005-0000-0000-00003E030000}"/>
    <cellStyle name="Normalny 2 12 2 5" xfId="1279" xr:uid="{00000000-0005-0000-0000-00003F030000}"/>
    <cellStyle name="Normalny 2 12 2 6" xfId="843" xr:uid="{00000000-0005-0000-0000-000040030000}"/>
    <cellStyle name="Normalny 2 12 2 7" xfId="509" xr:uid="{00000000-0005-0000-0000-000041030000}"/>
    <cellStyle name="Normalny 2 12 2 8" xfId="1269" xr:uid="{00000000-0005-0000-0000-000042030000}"/>
    <cellStyle name="Normalny 2 12 2 9" xfId="1454" xr:uid="{00000000-0005-0000-0000-000043030000}"/>
    <cellStyle name="Normalny 2 12 20" xfId="3162" xr:uid="{00000000-0005-0000-0000-000044030000}"/>
    <cellStyle name="Normalny 2 12 21" xfId="3455" xr:uid="{00000000-0005-0000-0000-000045030000}"/>
    <cellStyle name="Normalny 2 12 22" xfId="3606" xr:uid="{00000000-0005-0000-0000-000046030000}"/>
    <cellStyle name="Normalny 2 12 23" xfId="3848" xr:uid="{00000000-0005-0000-0000-000047030000}"/>
    <cellStyle name="Normalny 2 12 24" xfId="4314" xr:uid="{00000000-0005-0000-0000-000048030000}"/>
    <cellStyle name="Normalny 2 12 25" xfId="4648" xr:uid="{00000000-0005-0000-0000-000049030000}"/>
    <cellStyle name="Normalny 2 12 26" xfId="4980" xr:uid="{00000000-0005-0000-0000-00004A030000}"/>
    <cellStyle name="Normalny 2 12 27" xfId="5309" xr:uid="{00000000-0005-0000-0000-00004B030000}"/>
    <cellStyle name="Normalny 2 12 28" xfId="5624" xr:uid="{00000000-0005-0000-0000-00004C030000}"/>
    <cellStyle name="Normalny 2 12 29" xfId="5933" xr:uid="{00000000-0005-0000-0000-00004D030000}"/>
    <cellStyle name="Normalny 2 12 3" xfId="309" xr:uid="{00000000-0005-0000-0000-00004E030000}"/>
    <cellStyle name="Normalny 2 12 3 10" xfId="2570" xr:uid="{00000000-0005-0000-0000-00004F030000}"/>
    <cellStyle name="Normalny 2 12 3 11" xfId="2756" xr:uid="{00000000-0005-0000-0000-000050030000}"/>
    <cellStyle name="Normalny 2 12 3 12" xfId="2918" xr:uid="{00000000-0005-0000-0000-000051030000}"/>
    <cellStyle name="Normalny 2 12 3 13" xfId="3054" xr:uid="{00000000-0005-0000-0000-000052030000}"/>
    <cellStyle name="Normalny 2 12 3 14" xfId="3282" xr:uid="{00000000-0005-0000-0000-000053030000}"/>
    <cellStyle name="Normalny 2 12 3 15" xfId="3756" xr:uid="{00000000-0005-0000-0000-000054030000}"/>
    <cellStyle name="Normalny 2 12 3 16" xfId="4110" xr:uid="{00000000-0005-0000-0000-000055030000}"/>
    <cellStyle name="Normalny 2 12 3 17" xfId="4444" xr:uid="{00000000-0005-0000-0000-000056030000}"/>
    <cellStyle name="Normalny 2 12 3 18" xfId="4776" xr:uid="{00000000-0005-0000-0000-000057030000}"/>
    <cellStyle name="Normalny 2 12 3 19" xfId="5108" xr:uid="{00000000-0005-0000-0000-000058030000}"/>
    <cellStyle name="Normalny 2 12 3 2" xfId="794" xr:uid="{00000000-0005-0000-0000-000059030000}"/>
    <cellStyle name="Normalny 2 12 3 20" xfId="5430" xr:uid="{00000000-0005-0000-0000-00005A030000}"/>
    <cellStyle name="Normalny 2 12 3 21" xfId="5743" xr:uid="{00000000-0005-0000-0000-00005B030000}"/>
    <cellStyle name="Normalny 2 12 3 22" xfId="6047" xr:uid="{00000000-0005-0000-0000-00005C030000}"/>
    <cellStyle name="Normalny 2 12 3 23" xfId="6333" xr:uid="{00000000-0005-0000-0000-00005D030000}"/>
    <cellStyle name="Normalny 2 12 3 24" xfId="6585" xr:uid="{00000000-0005-0000-0000-00005E030000}"/>
    <cellStyle name="Normalny 2 12 3 3" xfId="1111" xr:uid="{00000000-0005-0000-0000-00005F030000}"/>
    <cellStyle name="Normalny 2 12 3 4" xfId="1329" xr:uid="{00000000-0005-0000-0000-000060030000}"/>
    <cellStyle name="Normalny 2 12 3 5" xfId="1542" xr:uid="{00000000-0005-0000-0000-000061030000}"/>
    <cellStyle name="Normalny 2 12 3 6" xfId="1754" xr:uid="{00000000-0005-0000-0000-000062030000}"/>
    <cellStyle name="Normalny 2 12 3 7" xfId="1960" xr:uid="{00000000-0005-0000-0000-000063030000}"/>
    <cellStyle name="Normalny 2 12 3 8" xfId="2165" xr:uid="{00000000-0005-0000-0000-000064030000}"/>
    <cellStyle name="Normalny 2 12 3 9" xfId="2372" xr:uid="{00000000-0005-0000-0000-000065030000}"/>
    <cellStyle name="Normalny 2 12 30" xfId="6227" xr:uid="{00000000-0005-0000-0000-000066030000}"/>
    <cellStyle name="Normalny 2 12 4" xfId="295" xr:uid="{00000000-0005-0000-0000-000067030000}"/>
    <cellStyle name="Normalny 2 12 4 10" xfId="2556" xr:uid="{00000000-0005-0000-0000-000068030000}"/>
    <cellStyle name="Normalny 2 12 4 11" xfId="2743" xr:uid="{00000000-0005-0000-0000-000069030000}"/>
    <cellStyle name="Normalny 2 12 4 12" xfId="2906" xr:uid="{00000000-0005-0000-0000-00006A030000}"/>
    <cellStyle name="Normalny 2 12 4 13" xfId="3044" xr:uid="{00000000-0005-0000-0000-00006B030000}"/>
    <cellStyle name="Normalny 2 12 4 14" xfId="3272" xr:uid="{00000000-0005-0000-0000-00006C030000}"/>
    <cellStyle name="Normalny 2 12 4 15" xfId="3742" xr:uid="{00000000-0005-0000-0000-00006D030000}"/>
    <cellStyle name="Normalny 2 12 4 16" xfId="4096" xr:uid="{00000000-0005-0000-0000-00006E030000}"/>
    <cellStyle name="Normalny 2 12 4 17" xfId="4430" xr:uid="{00000000-0005-0000-0000-00006F030000}"/>
    <cellStyle name="Normalny 2 12 4 18" xfId="4762" xr:uid="{00000000-0005-0000-0000-000070030000}"/>
    <cellStyle name="Normalny 2 12 4 19" xfId="5094" xr:uid="{00000000-0005-0000-0000-000071030000}"/>
    <cellStyle name="Normalny 2 12 4 2" xfId="780" xr:uid="{00000000-0005-0000-0000-000072030000}"/>
    <cellStyle name="Normalny 2 12 4 20" xfId="5416" xr:uid="{00000000-0005-0000-0000-000073030000}"/>
    <cellStyle name="Normalny 2 12 4 21" xfId="5729" xr:uid="{00000000-0005-0000-0000-000074030000}"/>
    <cellStyle name="Normalny 2 12 4 22" xfId="6035" xr:uid="{00000000-0005-0000-0000-000075030000}"/>
    <cellStyle name="Normalny 2 12 4 23" xfId="6322" xr:uid="{00000000-0005-0000-0000-000076030000}"/>
    <cellStyle name="Normalny 2 12 4 24" xfId="6575" xr:uid="{00000000-0005-0000-0000-000077030000}"/>
    <cellStyle name="Normalny 2 12 4 3" xfId="1097" xr:uid="{00000000-0005-0000-0000-000078030000}"/>
    <cellStyle name="Normalny 2 12 4 4" xfId="722" xr:uid="{00000000-0005-0000-0000-000079030000}"/>
    <cellStyle name="Normalny 2 12 4 5" xfId="1027" xr:uid="{00000000-0005-0000-0000-00007A030000}"/>
    <cellStyle name="Normalny 2 12 4 6" xfId="1067" xr:uid="{00000000-0005-0000-0000-00007B030000}"/>
    <cellStyle name="Normalny 2 12 4 7" xfId="663" xr:uid="{00000000-0005-0000-0000-00007C030000}"/>
    <cellStyle name="Normalny 2 12 4 8" xfId="1746" xr:uid="{00000000-0005-0000-0000-00007D030000}"/>
    <cellStyle name="Normalny 2 12 4 9" xfId="2359" xr:uid="{00000000-0005-0000-0000-00007E030000}"/>
    <cellStyle name="Normalny 2 12 5" xfId="369" xr:uid="{00000000-0005-0000-0000-00007F030000}"/>
    <cellStyle name="Normalny 2 12 5 10" xfId="2627" xr:uid="{00000000-0005-0000-0000-000080030000}"/>
    <cellStyle name="Normalny 2 12 5 11" xfId="2810" xr:uid="{00000000-0005-0000-0000-000081030000}"/>
    <cellStyle name="Normalny 2 12 5 12" xfId="2970" xr:uid="{00000000-0005-0000-0000-000082030000}"/>
    <cellStyle name="Normalny 2 12 5 13" xfId="3102" xr:uid="{00000000-0005-0000-0000-000083030000}"/>
    <cellStyle name="Normalny 2 12 5 14" xfId="3330" xr:uid="{00000000-0005-0000-0000-000084030000}"/>
    <cellStyle name="Normalny 2 12 5 15" xfId="3816" xr:uid="{00000000-0005-0000-0000-000085030000}"/>
    <cellStyle name="Normalny 2 12 5 16" xfId="4170" xr:uid="{00000000-0005-0000-0000-000086030000}"/>
    <cellStyle name="Normalny 2 12 5 17" xfId="4504" xr:uid="{00000000-0005-0000-0000-000087030000}"/>
    <cellStyle name="Normalny 2 12 5 18" xfId="4836" xr:uid="{00000000-0005-0000-0000-000088030000}"/>
    <cellStyle name="Normalny 2 12 5 19" xfId="5168" xr:uid="{00000000-0005-0000-0000-000089030000}"/>
    <cellStyle name="Normalny 2 12 5 2" xfId="854" xr:uid="{00000000-0005-0000-0000-00008A030000}"/>
    <cellStyle name="Normalny 2 12 5 20" xfId="5489" xr:uid="{00000000-0005-0000-0000-00008B030000}"/>
    <cellStyle name="Normalny 2 12 5 21" xfId="5801" xr:uid="{00000000-0005-0000-0000-00008C030000}"/>
    <cellStyle name="Normalny 2 12 5 22" xfId="6104" xr:uid="{00000000-0005-0000-0000-00008D030000}"/>
    <cellStyle name="Normalny 2 12 5 23" xfId="6385" xr:uid="{00000000-0005-0000-0000-00008E030000}"/>
    <cellStyle name="Normalny 2 12 5 24" xfId="6633" xr:uid="{00000000-0005-0000-0000-00008F030000}"/>
    <cellStyle name="Normalny 2 12 5 3" xfId="1171" xr:uid="{00000000-0005-0000-0000-000090030000}"/>
    <cellStyle name="Normalny 2 12 5 4" xfId="1389" xr:uid="{00000000-0005-0000-0000-000091030000}"/>
    <cellStyle name="Normalny 2 12 5 5" xfId="1602" xr:uid="{00000000-0005-0000-0000-000092030000}"/>
    <cellStyle name="Normalny 2 12 5 6" xfId="1812" xr:uid="{00000000-0005-0000-0000-000093030000}"/>
    <cellStyle name="Normalny 2 12 5 7" xfId="2018" xr:uid="{00000000-0005-0000-0000-000094030000}"/>
    <cellStyle name="Normalny 2 12 5 8" xfId="2222" xr:uid="{00000000-0005-0000-0000-000095030000}"/>
    <cellStyle name="Normalny 2 12 5 9" xfId="2428" xr:uid="{00000000-0005-0000-0000-000096030000}"/>
    <cellStyle name="Normalny 2 12 6" xfId="331" xr:uid="{00000000-0005-0000-0000-000097030000}"/>
    <cellStyle name="Normalny 2 12 6 10" xfId="2592" xr:uid="{00000000-0005-0000-0000-000098030000}"/>
    <cellStyle name="Normalny 2 12 6 11" xfId="2778" xr:uid="{00000000-0005-0000-0000-000099030000}"/>
    <cellStyle name="Normalny 2 12 6 12" xfId="2939" xr:uid="{00000000-0005-0000-0000-00009A030000}"/>
    <cellStyle name="Normalny 2 12 6 13" xfId="3073" xr:uid="{00000000-0005-0000-0000-00009B030000}"/>
    <cellStyle name="Normalny 2 12 6 14" xfId="3301" xr:uid="{00000000-0005-0000-0000-00009C030000}"/>
    <cellStyle name="Normalny 2 12 6 15" xfId="3778" xr:uid="{00000000-0005-0000-0000-00009D030000}"/>
    <cellStyle name="Normalny 2 12 6 16" xfId="4132" xr:uid="{00000000-0005-0000-0000-00009E030000}"/>
    <cellStyle name="Normalny 2 12 6 17" xfId="4466" xr:uid="{00000000-0005-0000-0000-00009F030000}"/>
    <cellStyle name="Normalny 2 12 6 18" xfId="4798" xr:uid="{00000000-0005-0000-0000-0000A0030000}"/>
    <cellStyle name="Normalny 2 12 6 19" xfId="5130" xr:uid="{00000000-0005-0000-0000-0000A1030000}"/>
    <cellStyle name="Normalny 2 12 6 2" xfId="816" xr:uid="{00000000-0005-0000-0000-0000A2030000}"/>
    <cellStyle name="Normalny 2 12 6 20" xfId="5452" xr:uid="{00000000-0005-0000-0000-0000A3030000}"/>
    <cellStyle name="Normalny 2 12 6 21" xfId="5765" xr:uid="{00000000-0005-0000-0000-0000A4030000}"/>
    <cellStyle name="Normalny 2 12 6 22" xfId="6069" xr:uid="{00000000-0005-0000-0000-0000A5030000}"/>
    <cellStyle name="Normalny 2 12 6 23" xfId="6353" xr:uid="{00000000-0005-0000-0000-0000A6030000}"/>
    <cellStyle name="Normalny 2 12 6 24" xfId="6604" xr:uid="{00000000-0005-0000-0000-0000A7030000}"/>
    <cellStyle name="Normalny 2 12 6 3" xfId="1133" xr:uid="{00000000-0005-0000-0000-0000A8030000}"/>
    <cellStyle name="Normalny 2 12 6 4" xfId="1351" xr:uid="{00000000-0005-0000-0000-0000A9030000}"/>
    <cellStyle name="Normalny 2 12 6 5" xfId="1564" xr:uid="{00000000-0005-0000-0000-0000AA030000}"/>
    <cellStyle name="Normalny 2 12 6 6" xfId="1774" xr:uid="{00000000-0005-0000-0000-0000AB030000}"/>
    <cellStyle name="Normalny 2 12 6 7" xfId="1982" xr:uid="{00000000-0005-0000-0000-0000AC030000}"/>
    <cellStyle name="Normalny 2 12 6 8" xfId="2186" xr:uid="{00000000-0005-0000-0000-0000AD030000}"/>
    <cellStyle name="Normalny 2 12 6 9" xfId="2392" xr:uid="{00000000-0005-0000-0000-0000AE030000}"/>
    <cellStyle name="Normalny 2 12 7" xfId="368" xr:uid="{00000000-0005-0000-0000-0000AF030000}"/>
    <cellStyle name="Normalny 2 12 7 10" xfId="2626" xr:uid="{00000000-0005-0000-0000-0000B0030000}"/>
    <cellStyle name="Normalny 2 12 7 11" xfId="2809" xr:uid="{00000000-0005-0000-0000-0000B1030000}"/>
    <cellStyle name="Normalny 2 12 7 12" xfId="2969" xr:uid="{00000000-0005-0000-0000-0000B2030000}"/>
    <cellStyle name="Normalny 2 12 7 13" xfId="3101" xr:uid="{00000000-0005-0000-0000-0000B3030000}"/>
    <cellStyle name="Normalny 2 12 7 14" xfId="3329" xr:uid="{00000000-0005-0000-0000-0000B4030000}"/>
    <cellStyle name="Normalny 2 12 7 15" xfId="3815" xr:uid="{00000000-0005-0000-0000-0000B5030000}"/>
    <cellStyle name="Normalny 2 12 7 16" xfId="4169" xr:uid="{00000000-0005-0000-0000-0000B6030000}"/>
    <cellStyle name="Normalny 2 12 7 17" xfId="4503" xr:uid="{00000000-0005-0000-0000-0000B7030000}"/>
    <cellStyle name="Normalny 2 12 7 18" xfId="4835" xr:uid="{00000000-0005-0000-0000-0000B8030000}"/>
    <cellStyle name="Normalny 2 12 7 19" xfId="5167" xr:uid="{00000000-0005-0000-0000-0000B9030000}"/>
    <cellStyle name="Normalny 2 12 7 2" xfId="853" xr:uid="{00000000-0005-0000-0000-0000BA030000}"/>
    <cellStyle name="Normalny 2 12 7 20" xfId="5488" xr:uid="{00000000-0005-0000-0000-0000BB030000}"/>
    <cellStyle name="Normalny 2 12 7 21" xfId="5800" xr:uid="{00000000-0005-0000-0000-0000BC030000}"/>
    <cellStyle name="Normalny 2 12 7 22" xfId="6103" xr:uid="{00000000-0005-0000-0000-0000BD030000}"/>
    <cellStyle name="Normalny 2 12 7 23" xfId="6384" xr:uid="{00000000-0005-0000-0000-0000BE030000}"/>
    <cellStyle name="Normalny 2 12 7 24" xfId="6632" xr:uid="{00000000-0005-0000-0000-0000BF030000}"/>
    <cellStyle name="Normalny 2 12 7 3" xfId="1170" xr:uid="{00000000-0005-0000-0000-0000C0030000}"/>
    <cellStyle name="Normalny 2 12 7 4" xfId="1388" xr:uid="{00000000-0005-0000-0000-0000C1030000}"/>
    <cellStyle name="Normalny 2 12 7 5" xfId="1601" xr:uid="{00000000-0005-0000-0000-0000C2030000}"/>
    <cellStyle name="Normalny 2 12 7 6" xfId="1811" xr:uid="{00000000-0005-0000-0000-0000C3030000}"/>
    <cellStyle name="Normalny 2 12 7 7" xfId="2017" xr:uid="{00000000-0005-0000-0000-0000C4030000}"/>
    <cellStyle name="Normalny 2 12 7 8" xfId="2221" xr:uid="{00000000-0005-0000-0000-0000C5030000}"/>
    <cellStyle name="Normalny 2 12 7 9" xfId="2427" xr:uid="{00000000-0005-0000-0000-0000C6030000}"/>
    <cellStyle name="Normalny 2 12 8" xfId="496" xr:uid="{00000000-0005-0000-0000-0000C7030000}"/>
    <cellStyle name="Normalny 2 12 9" xfId="639" xr:uid="{00000000-0005-0000-0000-0000C8030000}"/>
    <cellStyle name="Normalny 2 120" xfId="1404" xr:uid="{00000000-0005-0000-0000-0000C9030000}"/>
    <cellStyle name="Normalny 2 120 10" xfId="6531" xr:uid="{00000000-0005-0000-0000-0000CA030000}"/>
    <cellStyle name="Normalny 2 120 11" xfId="6751" xr:uid="{00000000-0005-0000-0000-0000CB030000}"/>
    <cellStyle name="Normalny 2 120 2" xfId="4015" xr:uid="{00000000-0005-0000-0000-0000CC030000}"/>
    <cellStyle name="Normalny 2 120 3" xfId="4369" xr:uid="{00000000-0005-0000-0000-0000CD030000}"/>
    <cellStyle name="Normalny 2 120 4" xfId="4702" xr:uid="{00000000-0005-0000-0000-0000CE030000}"/>
    <cellStyle name="Normalny 2 120 5" xfId="5034" xr:uid="{00000000-0005-0000-0000-0000CF030000}"/>
    <cellStyle name="Normalny 2 120 6" xfId="5361" xr:uid="{00000000-0005-0000-0000-0000D0030000}"/>
    <cellStyle name="Normalny 2 120 7" xfId="5674" xr:uid="{00000000-0005-0000-0000-0000D1030000}"/>
    <cellStyle name="Normalny 2 120 8" xfId="5982" xr:uid="{00000000-0005-0000-0000-0000D2030000}"/>
    <cellStyle name="Normalny 2 120 9" xfId="6273" xr:uid="{00000000-0005-0000-0000-0000D3030000}"/>
    <cellStyle name="Normalny 2 121" xfId="1738" xr:uid="{00000000-0005-0000-0000-0000D4030000}"/>
    <cellStyle name="Normalny 2 121 10" xfId="6520" xr:uid="{00000000-0005-0000-0000-0000D5030000}"/>
    <cellStyle name="Normalny 2 121 11" xfId="6743" xr:uid="{00000000-0005-0000-0000-0000D6030000}"/>
    <cellStyle name="Normalny 2 121 2" xfId="3999" xr:uid="{00000000-0005-0000-0000-0000D7030000}"/>
    <cellStyle name="Normalny 2 121 3" xfId="4353" xr:uid="{00000000-0005-0000-0000-0000D8030000}"/>
    <cellStyle name="Normalny 2 121 4" xfId="4687" xr:uid="{00000000-0005-0000-0000-0000D9030000}"/>
    <cellStyle name="Normalny 2 121 5" xfId="5019" xr:uid="{00000000-0005-0000-0000-0000DA030000}"/>
    <cellStyle name="Normalny 2 121 6" xfId="5346" xr:uid="{00000000-0005-0000-0000-0000DB030000}"/>
    <cellStyle name="Normalny 2 121 7" xfId="5661" xr:uid="{00000000-0005-0000-0000-0000DC030000}"/>
    <cellStyle name="Normalny 2 121 8" xfId="5969" xr:uid="{00000000-0005-0000-0000-0000DD030000}"/>
    <cellStyle name="Normalny 2 121 9" xfId="6261" xr:uid="{00000000-0005-0000-0000-0000DE030000}"/>
    <cellStyle name="Normalny 2 122" xfId="1755" xr:uid="{00000000-0005-0000-0000-0000DF030000}"/>
    <cellStyle name="Normalny 2 122 10" xfId="6526" xr:uid="{00000000-0005-0000-0000-0000E0030000}"/>
    <cellStyle name="Normalny 2 122 11" xfId="6747" xr:uid="{00000000-0005-0000-0000-0000E1030000}"/>
    <cellStyle name="Normalny 2 122 2" xfId="4008" xr:uid="{00000000-0005-0000-0000-0000E2030000}"/>
    <cellStyle name="Normalny 2 122 3" xfId="4362" xr:uid="{00000000-0005-0000-0000-0000E3030000}"/>
    <cellStyle name="Normalny 2 122 4" xfId="4695" xr:uid="{00000000-0005-0000-0000-0000E4030000}"/>
    <cellStyle name="Normalny 2 122 5" xfId="5027" xr:uid="{00000000-0005-0000-0000-0000E5030000}"/>
    <cellStyle name="Normalny 2 122 6" xfId="5354" xr:uid="{00000000-0005-0000-0000-0000E6030000}"/>
    <cellStyle name="Normalny 2 122 7" xfId="5669" xr:uid="{00000000-0005-0000-0000-0000E7030000}"/>
    <cellStyle name="Normalny 2 122 8" xfId="5977" xr:uid="{00000000-0005-0000-0000-0000E8030000}"/>
    <cellStyle name="Normalny 2 122 9" xfId="6268" xr:uid="{00000000-0005-0000-0000-0000E9030000}"/>
    <cellStyle name="Normalny 2 123" xfId="3154" xr:uid="{00000000-0005-0000-0000-0000EA030000}"/>
    <cellStyle name="Normalny 2 123 10" xfId="6425" xr:uid="{00000000-0005-0000-0000-0000EB030000}"/>
    <cellStyle name="Normalny 2 123 11" xfId="6670" xr:uid="{00000000-0005-0000-0000-0000EC030000}"/>
    <cellStyle name="Normalny 2 123 2" xfId="3861" xr:uid="{00000000-0005-0000-0000-0000ED030000}"/>
    <cellStyle name="Normalny 2 123 3" xfId="4215" xr:uid="{00000000-0005-0000-0000-0000EE030000}"/>
    <cellStyle name="Normalny 2 123 4" xfId="4549" xr:uid="{00000000-0005-0000-0000-0000EF030000}"/>
    <cellStyle name="Normalny 2 123 5" xfId="4881" xr:uid="{00000000-0005-0000-0000-0000F0030000}"/>
    <cellStyle name="Normalny 2 123 6" xfId="5213" xr:uid="{00000000-0005-0000-0000-0000F1030000}"/>
    <cellStyle name="Normalny 2 123 7" xfId="5533" xr:uid="{00000000-0005-0000-0000-0000F2030000}"/>
    <cellStyle name="Normalny 2 123 8" xfId="5844" xr:uid="{00000000-0005-0000-0000-0000F3030000}"/>
    <cellStyle name="Normalny 2 123 9" xfId="6145" xr:uid="{00000000-0005-0000-0000-0000F4030000}"/>
    <cellStyle name="Normalny 2 124" xfId="3448" xr:uid="{00000000-0005-0000-0000-0000F5030000}"/>
    <cellStyle name="Normalny 2 124 10" xfId="6493" xr:uid="{00000000-0005-0000-0000-0000F6030000}"/>
    <cellStyle name="Normalny 2 124 11" xfId="6721" xr:uid="{00000000-0005-0000-0000-0000F7030000}"/>
    <cellStyle name="Normalny 2 124 2" xfId="3958" xr:uid="{00000000-0005-0000-0000-0000F8030000}"/>
    <cellStyle name="Normalny 2 124 3" xfId="4312" xr:uid="{00000000-0005-0000-0000-0000F9030000}"/>
    <cellStyle name="Normalny 2 124 4" xfId="4646" xr:uid="{00000000-0005-0000-0000-0000FA030000}"/>
    <cellStyle name="Normalny 2 124 5" xfId="4978" xr:uid="{00000000-0005-0000-0000-0000FB030000}"/>
    <cellStyle name="Normalny 2 124 6" xfId="5307" xr:uid="{00000000-0005-0000-0000-0000FC030000}"/>
    <cellStyle name="Normalny 2 124 7" xfId="5622" xr:uid="{00000000-0005-0000-0000-0000FD030000}"/>
    <cellStyle name="Normalny 2 124 8" xfId="5931" xr:uid="{00000000-0005-0000-0000-0000FE030000}"/>
    <cellStyle name="Normalny 2 124 9" xfId="6225" xr:uid="{00000000-0005-0000-0000-0000FF030000}"/>
    <cellStyle name="Normalny 2 125" xfId="3865" xr:uid="{00000000-0005-0000-0000-000000040000}"/>
    <cellStyle name="Normalny 2 126" xfId="3880" xr:uid="{00000000-0005-0000-0000-000001040000}"/>
    <cellStyle name="Normalny 2 127" xfId="3876" xr:uid="{00000000-0005-0000-0000-000002040000}"/>
    <cellStyle name="Normalny 2 128" xfId="3919" xr:uid="{00000000-0005-0000-0000-000003040000}"/>
    <cellStyle name="Normalny 2 129" xfId="3493" xr:uid="{00000000-0005-0000-0000-000004040000}"/>
    <cellStyle name="Normalny 2 13" xfId="4" xr:uid="{00000000-0005-0000-0000-000005040000}"/>
    <cellStyle name="Normalny 2 13 10" xfId="463" xr:uid="{00000000-0005-0000-0000-000006040000}"/>
    <cellStyle name="Normalny 2 13 11" xfId="1235" xr:uid="{00000000-0005-0000-0000-000007040000}"/>
    <cellStyle name="Normalny 2 13 12" xfId="465" xr:uid="{00000000-0005-0000-0000-000008040000}"/>
    <cellStyle name="Normalny 2 13 13" xfId="1233" xr:uid="{00000000-0005-0000-0000-000009040000}"/>
    <cellStyle name="Normalny 2 13 14" xfId="1909" xr:uid="{00000000-0005-0000-0000-00000A040000}"/>
    <cellStyle name="Normalny 2 13 15" xfId="2122" xr:uid="{00000000-0005-0000-0000-00000B040000}"/>
    <cellStyle name="Normalny 2 13 16" xfId="2328" xr:uid="{00000000-0005-0000-0000-00000C040000}"/>
    <cellStyle name="Normalny 2 13 17" xfId="2517" xr:uid="{00000000-0005-0000-0000-00000D040000}"/>
    <cellStyle name="Normalny 2 13 18" xfId="2718" xr:uid="{00000000-0005-0000-0000-00000E040000}"/>
    <cellStyle name="Normalny 2 13 19" xfId="2887" xr:uid="{00000000-0005-0000-0000-00000F040000}"/>
    <cellStyle name="Normalny 2 13 2" xfId="67" xr:uid="{00000000-0005-0000-0000-000010040000}"/>
    <cellStyle name="Normalny 2 13 2 10" xfId="1680" xr:uid="{00000000-0005-0000-0000-000011040000}"/>
    <cellStyle name="Normalny 2 13 2 11" xfId="2145" xr:uid="{00000000-0005-0000-0000-000012040000}"/>
    <cellStyle name="Normalny 2 13 2 12" xfId="1379" xr:uid="{00000000-0005-0000-0000-000013040000}"/>
    <cellStyle name="Normalny 2 13 2 13" xfId="2321" xr:uid="{00000000-0005-0000-0000-000014040000}"/>
    <cellStyle name="Normalny 2 13 2 14" xfId="3190" xr:uid="{00000000-0005-0000-0000-000015040000}"/>
    <cellStyle name="Normalny 2 13 2 15" xfId="3516" xr:uid="{00000000-0005-0000-0000-000016040000}"/>
    <cellStyle name="Normalny 2 13 2 16" xfId="3681" xr:uid="{00000000-0005-0000-0000-000017040000}"/>
    <cellStyle name="Normalny 2 13 2 17" xfId="3444" xr:uid="{00000000-0005-0000-0000-000018040000}"/>
    <cellStyle name="Normalny 2 13 2 18" xfId="3523" xr:uid="{00000000-0005-0000-0000-000019040000}"/>
    <cellStyle name="Normalny 2 13 2 19" xfId="3465" xr:uid="{00000000-0005-0000-0000-00001A040000}"/>
    <cellStyle name="Normalny 2 13 2 2" xfId="555" xr:uid="{00000000-0005-0000-0000-00001B040000}"/>
    <cellStyle name="Normalny 2 13 2 20" xfId="3579" xr:uid="{00000000-0005-0000-0000-00001C040000}"/>
    <cellStyle name="Normalny 2 13 2 21" xfId="4016" xr:uid="{00000000-0005-0000-0000-00001D040000}"/>
    <cellStyle name="Normalny 2 13 2 22" xfId="4253" xr:uid="{00000000-0005-0000-0000-00001E040000}"/>
    <cellStyle name="Normalny 2 13 2 23" xfId="4587" xr:uid="{00000000-0005-0000-0000-00001F040000}"/>
    <cellStyle name="Normalny 2 13 2 24" xfId="4919" xr:uid="{00000000-0005-0000-0000-000020040000}"/>
    <cellStyle name="Normalny 2 13 2 3" xfId="705" xr:uid="{00000000-0005-0000-0000-000021040000}"/>
    <cellStyle name="Normalny 2 13 2 4" xfId="1022" xr:uid="{00000000-0005-0000-0000-000022040000}"/>
    <cellStyle name="Normalny 2 13 2 5" xfId="1103" xr:uid="{00000000-0005-0000-0000-000023040000}"/>
    <cellStyle name="Normalny 2 13 2 6" xfId="1316" xr:uid="{00000000-0005-0000-0000-000024040000}"/>
    <cellStyle name="Normalny 2 13 2 7" xfId="457" xr:uid="{00000000-0005-0000-0000-000025040000}"/>
    <cellStyle name="Normalny 2 13 2 8" xfId="1799" xr:uid="{00000000-0005-0000-0000-000026040000}"/>
    <cellStyle name="Normalny 2 13 2 9" xfId="2011" xr:uid="{00000000-0005-0000-0000-000027040000}"/>
    <cellStyle name="Normalny 2 13 20" xfId="3164" xr:uid="{00000000-0005-0000-0000-000028040000}"/>
    <cellStyle name="Normalny 2 13 21" xfId="3453" xr:uid="{00000000-0005-0000-0000-000029040000}"/>
    <cellStyle name="Normalny 2 13 22" xfId="3612" xr:uid="{00000000-0005-0000-0000-00002A040000}"/>
    <cellStyle name="Normalny 2 13 23" xfId="3877" xr:uid="{00000000-0005-0000-0000-00002B040000}"/>
    <cellStyle name="Normalny 2 13 24" xfId="4288" xr:uid="{00000000-0005-0000-0000-00002C040000}"/>
    <cellStyle name="Normalny 2 13 25" xfId="4622" xr:uid="{00000000-0005-0000-0000-00002D040000}"/>
    <cellStyle name="Normalny 2 13 26" xfId="4954" xr:uid="{00000000-0005-0000-0000-00002E040000}"/>
    <cellStyle name="Normalny 2 13 27" xfId="5283" xr:uid="{00000000-0005-0000-0000-00002F040000}"/>
    <cellStyle name="Normalny 2 13 28" xfId="5600" xr:uid="{00000000-0005-0000-0000-000030040000}"/>
    <cellStyle name="Normalny 2 13 29" xfId="5910" xr:uid="{00000000-0005-0000-0000-000031040000}"/>
    <cellStyle name="Normalny 2 13 3" xfId="311" xr:uid="{00000000-0005-0000-0000-000032040000}"/>
    <cellStyle name="Normalny 2 13 3 10" xfId="2572" xr:uid="{00000000-0005-0000-0000-000033040000}"/>
    <cellStyle name="Normalny 2 13 3 11" xfId="2758" xr:uid="{00000000-0005-0000-0000-000034040000}"/>
    <cellStyle name="Normalny 2 13 3 12" xfId="2920" xr:uid="{00000000-0005-0000-0000-000035040000}"/>
    <cellStyle name="Normalny 2 13 3 13" xfId="3055" xr:uid="{00000000-0005-0000-0000-000036040000}"/>
    <cellStyle name="Normalny 2 13 3 14" xfId="3283" xr:uid="{00000000-0005-0000-0000-000037040000}"/>
    <cellStyle name="Normalny 2 13 3 15" xfId="3758" xr:uid="{00000000-0005-0000-0000-000038040000}"/>
    <cellStyle name="Normalny 2 13 3 16" xfId="4112" xr:uid="{00000000-0005-0000-0000-000039040000}"/>
    <cellStyle name="Normalny 2 13 3 17" xfId="4446" xr:uid="{00000000-0005-0000-0000-00003A040000}"/>
    <cellStyle name="Normalny 2 13 3 18" xfId="4778" xr:uid="{00000000-0005-0000-0000-00003B040000}"/>
    <cellStyle name="Normalny 2 13 3 19" xfId="5110" xr:uid="{00000000-0005-0000-0000-00003C040000}"/>
    <cellStyle name="Normalny 2 13 3 2" xfId="796" xr:uid="{00000000-0005-0000-0000-00003D040000}"/>
    <cellStyle name="Normalny 2 13 3 20" xfId="5432" xr:uid="{00000000-0005-0000-0000-00003E040000}"/>
    <cellStyle name="Normalny 2 13 3 21" xfId="5745" xr:uid="{00000000-0005-0000-0000-00003F040000}"/>
    <cellStyle name="Normalny 2 13 3 22" xfId="6049" xr:uid="{00000000-0005-0000-0000-000040040000}"/>
    <cellStyle name="Normalny 2 13 3 23" xfId="6334" xr:uid="{00000000-0005-0000-0000-000041040000}"/>
    <cellStyle name="Normalny 2 13 3 24" xfId="6586" xr:uid="{00000000-0005-0000-0000-000042040000}"/>
    <cellStyle name="Normalny 2 13 3 3" xfId="1113" xr:uid="{00000000-0005-0000-0000-000043040000}"/>
    <cellStyle name="Normalny 2 13 3 4" xfId="1331" xr:uid="{00000000-0005-0000-0000-000044040000}"/>
    <cellStyle name="Normalny 2 13 3 5" xfId="1544" xr:uid="{00000000-0005-0000-0000-000045040000}"/>
    <cellStyle name="Normalny 2 13 3 6" xfId="1756" xr:uid="{00000000-0005-0000-0000-000046040000}"/>
    <cellStyle name="Normalny 2 13 3 7" xfId="1962" xr:uid="{00000000-0005-0000-0000-000047040000}"/>
    <cellStyle name="Normalny 2 13 3 8" xfId="2167" xr:uid="{00000000-0005-0000-0000-000048040000}"/>
    <cellStyle name="Normalny 2 13 3 9" xfId="2373" xr:uid="{00000000-0005-0000-0000-000049040000}"/>
    <cellStyle name="Normalny 2 13 30" xfId="6205" xr:uid="{00000000-0005-0000-0000-00004A040000}"/>
    <cellStyle name="Normalny 2 13 4" xfId="345" xr:uid="{00000000-0005-0000-0000-00004B040000}"/>
    <cellStyle name="Normalny 2 13 4 10" xfId="2605" xr:uid="{00000000-0005-0000-0000-00004C040000}"/>
    <cellStyle name="Normalny 2 13 4 11" xfId="2791" xr:uid="{00000000-0005-0000-0000-00004D040000}"/>
    <cellStyle name="Normalny 2 13 4 12" xfId="2952" xr:uid="{00000000-0005-0000-0000-00004E040000}"/>
    <cellStyle name="Normalny 2 13 4 13" xfId="3085" xr:uid="{00000000-0005-0000-0000-00004F040000}"/>
    <cellStyle name="Normalny 2 13 4 14" xfId="3313" xr:uid="{00000000-0005-0000-0000-000050040000}"/>
    <cellStyle name="Normalny 2 13 4 15" xfId="3792" xr:uid="{00000000-0005-0000-0000-000051040000}"/>
    <cellStyle name="Normalny 2 13 4 16" xfId="4146" xr:uid="{00000000-0005-0000-0000-000052040000}"/>
    <cellStyle name="Normalny 2 13 4 17" xfId="4480" xr:uid="{00000000-0005-0000-0000-000053040000}"/>
    <cellStyle name="Normalny 2 13 4 18" xfId="4812" xr:uid="{00000000-0005-0000-0000-000054040000}"/>
    <cellStyle name="Normalny 2 13 4 19" xfId="5144" xr:uid="{00000000-0005-0000-0000-000055040000}"/>
    <cellStyle name="Normalny 2 13 4 2" xfId="830" xr:uid="{00000000-0005-0000-0000-000056040000}"/>
    <cellStyle name="Normalny 2 13 4 20" xfId="5465" xr:uid="{00000000-0005-0000-0000-000057040000}"/>
    <cellStyle name="Normalny 2 13 4 21" xfId="5777" xr:uid="{00000000-0005-0000-0000-000058040000}"/>
    <cellStyle name="Normalny 2 13 4 22" xfId="6081" xr:uid="{00000000-0005-0000-0000-000059040000}"/>
    <cellStyle name="Normalny 2 13 4 23" xfId="6365" xr:uid="{00000000-0005-0000-0000-00005A040000}"/>
    <cellStyle name="Normalny 2 13 4 24" xfId="6616" xr:uid="{00000000-0005-0000-0000-00005B040000}"/>
    <cellStyle name="Normalny 2 13 4 3" xfId="1147" xr:uid="{00000000-0005-0000-0000-00005C040000}"/>
    <cellStyle name="Normalny 2 13 4 4" xfId="1365" xr:uid="{00000000-0005-0000-0000-00005D040000}"/>
    <cellStyle name="Normalny 2 13 4 5" xfId="1578" xr:uid="{00000000-0005-0000-0000-00005E040000}"/>
    <cellStyle name="Normalny 2 13 4 6" xfId="1788" xr:uid="{00000000-0005-0000-0000-00005F040000}"/>
    <cellStyle name="Normalny 2 13 4 7" xfId="1996" xr:uid="{00000000-0005-0000-0000-000060040000}"/>
    <cellStyle name="Normalny 2 13 4 8" xfId="2200" xr:uid="{00000000-0005-0000-0000-000061040000}"/>
    <cellStyle name="Normalny 2 13 4 9" xfId="2406" xr:uid="{00000000-0005-0000-0000-000062040000}"/>
    <cellStyle name="Normalny 2 13 5" xfId="325" xr:uid="{00000000-0005-0000-0000-000063040000}"/>
    <cellStyle name="Normalny 2 13 5 10" xfId="2586" xr:uid="{00000000-0005-0000-0000-000064040000}"/>
    <cellStyle name="Normalny 2 13 5 11" xfId="2772" xr:uid="{00000000-0005-0000-0000-000065040000}"/>
    <cellStyle name="Normalny 2 13 5 12" xfId="2934" xr:uid="{00000000-0005-0000-0000-000066040000}"/>
    <cellStyle name="Normalny 2 13 5 13" xfId="3068" xr:uid="{00000000-0005-0000-0000-000067040000}"/>
    <cellStyle name="Normalny 2 13 5 14" xfId="3296" xr:uid="{00000000-0005-0000-0000-000068040000}"/>
    <cellStyle name="Normalny 2 13 5 15" xfId="3772" xr:uid="{00000000-0005-0000-0000-000069040000}"/>
    <cellStyle name="Normalny 2 13 5 16" xfId="4126" xr:uid="{00000000-0005-0000-0000-00006A040000}"/>
    <cellStyle name="Normalny 2 13 5 17" xfId="4460" xr:uid="{00000000-0005-0000-0000-00006B040000}"/>
    <cellStyle name="Normalny 2 13 5 18" xfId="4792" xr:uid="{00000000-0005-0000-0000-00006C040000}"/>
    <cellStyle name="Normalny 2 13 5 19" xfId="5124" xr:uid="{00000000-0005-0000-0000-00006D040000}"/>
    <cellStyle name="Normalny 2 13 5 2" xfId="810" xr:uid="{00000000-0005-0000-0000-00006E040000}"/>
    <cellStyle name="Normalny 2 13 5 20" xfId="5446" xr:uid="{00000000-0005-0000-0000-00006F040000}"/>
    <cellStyle name="Normalny 2 13 5 21" xfId="5759" xr:uid="{00000000-0005-0000-0000-000070040000}"/>
    <cellStyle name="Normalny 2 13 5 22" xfId="6063" xr:uid="{00000000-0005-0000-0000-000071040000}"/>
    <cellStyle name="Normalny 2 13 5 23" xfId="6348" xr:uid="{00000000-0005-0000-0000-000072040000}"/>
    <cellStyle name="Normalny 2 13 5 24" xfId="6599" xr:uid="{00000000-0005-0000-0000-000073040000}"/>
    <cellStyle name="Normalny 2 13 5 3" xfId="1127" xr:uid="{00000000-0005-0000-0000-000074040000}"/>
    <cellStyle name="Normalny 2 13 5 4" xfId="1345" xr:uid="{00000000-0005-0000-0000-000075040000}"/>
    <cellStyle name="Normalny 2 13 5 5" xfId="1558" xr:uid="{00000000-0005-0000-0000-000076040000}"/>
    <cellStyle name="Normalny 2 13 5 6" xfId="1769" xr:uid="{00000000-0005-0000-0000-000077040000}"/>
    <cellStyle name="Normalny 2 13 5 7" xfId="1976" xr:uid="{00000000-0005-0000-0000-000078040000}"/>
    <cellStyle name="Normalny 2 13 5 8" xfId="2181" xr:uid="{00000000-0005-0000-0000-000079040000}"/>
    <cellStyle name="Normalny 2 13 5 9" xfId="2387" xr:uid="{00000000-0005-0000-0000-00007A040000}"/>
    <cellStyle name="Normalny 2 13 6" xfId="318" xr:uid="{00000000-0005-0000-0000-00007B040000}"/>
    <cellStyle name="Normalny 2 13 6 10" xfId="2579" xr:uid="{00000000-0005-0000-0000-00007C040000}"/>
    <cellStyle name="Normalny 2 13 6 11" xfId="2765" xr:uid="{00000000-0005-0000-0000-00007D040000}"/>
    <cellStyle name="Normalny 2 13 6 12" xfId="2927" xr:uid="{00000000-0005-0000-0000-00007E040000}"/>
    <cellStyle name="Normalny 2 13 6 13" xfId="3061" xr:uid="{00000000-0005-0000-0000-00007F040000}"/>
    <cellStyle name="Normalny 2 13 6 14" xfId="3289" xr:uid="{00000000-0005-0000-0000-000080040000}"/>
    <cellStyle name="Normalny 2 13 6 15" xfId="3765" xr:uid="{00000000-0005-0000-0000-000081040000}"/>
    <cellStyle name="Normalny 2 13 6 16" xfId="4119" xr:uid="{00000000-0005-0000-0000-000082040000}"/>
    <cellStyle name="Normalny 2 13 6 17" xfId="4453" xr:uid="{00000000-0005-0000-0000-000083040000}"/>
    <cellStyle name="Normalny 2 13 6 18" xfId="4785" xr:uid="{00000000-0005-0000-0000-000084040000}"/>
    <cellStyle name="Normalny 2 13 6 19" xfId="5117" xr:uid="{00000000-0005-0000-0000-000085040000}"/>
    <cellStyle name="Normalny 2 13 6 2" xfId="803" xr:uid="{00000000-0005-0000-0000-000086040000}"/>
    <cellStyle name="Normalny 2 13 6 20" xfId="5439" xr:uid="{00000000-0005-0000-0000-000087040000}"/>
    <cellStyle name="Normalny 2 13 6 21" xfId="5752" xr:uid="{00000000-0005-0000-0000-000088040000}"/>
    <cellStyle name="Normalny 2 13 6 22" xfId="6056" xr:uid="{00000000-0005-0000-0000-000089040000}"/>
    <cellStyle name="Normalny 2 13 6 23" xfId="6341" xr:uid="{00000000-0005-0000-0000-00008A040000}"/>
    <cellStyle name="Normalny 2 13 6 24" xfId="6592" xr:uid="{00000000-0005-0000-0000-00008B040000}"/>
    <cellStyle name="Normalny 2 13 6 3" xfId="1120" xr:uid="{00000000-0005-0000-0000-00008C040000}"/>
    <cellStyle name="Normalny 2 13 6 4" xfId="1338" xr:uid="{00000000-0005-0000-0000-00008D040000}"/>
    <cellStyle name="Normalny 2 13 6 5" xfId="1551" xr:uid="{00000000-0005-0000-0000-00008E040000}"/>
    <cellStyle name="Normalny 2 13 6 6" xfId="1762" xr:uid="{00000000-0005-0000-0000-00008F040000}"/>
    <cellStyle name="Normalny 2 13 6 7" xfId="1969" xr:uid="{00000000-0005-0000-0000-000090040000}"/>
    <cellStyle name="Normalny 2 13 6 8" xfId="2174" xr:uid="{00000000-0005-0000-0000-000091040000}"/>
    <cellStyle name="Normalny 2 13 6 9" xfId="2380" xr:uid="{00000000-0005-0000-0000-000092040000}"/>
    <cellStyle name="Normalny 2 13 7" xfId="330" xr:uid="{00000000-0005-0000-0000-000093040000}"/>
    <cellStyle name="Normalny 2 13 7 10" xfId="2591" xr:uid="{00000000-0005-0000-0000-000094040000}"/>
    <cellStyle name="Normalny 2 13 7 11" xfId="2777" xr:uid="{00000000-0005-0000-0000-000095040000}"/>
    <cellStyle name="Normalny 2 13 7 12" xfId="2938" xr:uid="{00000000-0005-0000-0000-000096040000}"/>
    <cellStyle name="Normalny 2 13 7 13" xfId="3072" xr:uid="{00000000-0005-0000-0000-000097040000}"/>
    <cellStyle name="Normalny 2 13 7 14" xfId="3300" xr:uid="{00000000-0005-0000-0000-000098040000}"/>
    <cellStyle name="Normalny 2 13 7 15" xfId="3777" xr:uid="{00000000-0005-0000-0000-000099040000}"/>
    <cellStyle name="Normalny 2 13 7 16" xfId="4131" xr:uid="{00000000-0005-0000-0000-00009A040000}"/>
    <cellStyle name="Normalny 2 13 7 17" xfId="4465" xr:uid="{00000000-0005-0000-0000-00009B040000}"/>
    <cellStyle name="Normalny 2 13 7 18" xfId="4797" xr:uid="{00000000-0005-0000-0000-00009C040000}"/>
    <cellStyle name="Normalny 2 13 7 19" xfId="5129" xr:uid="{00000000-0005-0000-0000-00009D040000}"/>
    <cellStyle name="Normalny 2 13 7 2" xfId="815" xr:uid="{00000000-0005-0000-0000-00009E040000}"/>
    <cellStyle name="Normalny 2 13 7 20" xfId="5451" xr:uid="{00000000-0005-0000-0000-00009F040000}"/>
    <cellStyle name="Normalny 2 13 7 21" xfId="5764" xr:uid="{00000000-0005-0000-0000-0000A0040000}"/>
    <cellStyle name="Normalny 2 13 7 22" xfId="6068" xr:uid="{00000000-0005-0000-0000-0000A1040000}"/>
    <cellStyle name="Normalny 2 13 7 23" xfId="6352" xr:uid="{00000000-0005-0000-0000-0000A2040000}"/>
    <cellStyle name="Normalny 2 13 7 24" xfId="6603" xr:uid="{00000000-0005-0000-0000-0000A3040000}"/>
    <cellStyle name="Normalny 2 13 7 3" xfId="1132" xr:uid="{00000000-0005-0000-0000-0000A4040000}"/>
    <cellStyle name="Normalny 2 13 7 4" xfId="1350" xr:uid="{00000000-0005-0000-0000-0000A5040000}"/>
    <cellStyle name="Normalny 2 13 7 5" xfId="1563" xr:uid="{00000000-0005-0000-0000-0000A6040000}"/>
    <cellStyle name="Normalny 2 13 7 6" xfId="1773" xr:uid="{00000000-0005-0000-0000-0000A7040000}"/>
    <cellStyle name="Normalny 2 13 7 7" xfId="1981" xr:uid="{00000000-0005-0000-0000-0000A8040000}"/>
    <cellStyle name="Normalny 2 13 7 8" xfId="2185" xr:uid="{00000000-0005-0000-0000-0000A9040000}"/>
    <cellStyle name="Normalny 2 13 7 9" xfId="2391" xr:uid="{00000000-0005-0000-0000-0000AA040000}"/>
    <cellStyle name="Normalny 2 13 8" xfId="494" xr:uid="{00000000-0005-0000-0000-0000AB040000}"/>
    <cellStyle name="Normalny 2 13 9" xfId="645" xr:uid="{00000000-0005-0000-0000-0000AC040000}"/>
    <cellStyle name="Normalny 2 130" xfId="3423" xr:uid="{00000000-0005-0000-0000-0000AD040000}"/>
    <cellStyle name="Normalny 2 131" xfId="3692" xr:uid="{00000000-0005-0000-0000-0000AE040000}"/>
    <cellStyle name="Normalny 2 132" xfId="3427" xr:uid="{00000000-0005-0000-0000-0000AF040000}"/>
    <cellStyle name="Normalny 2 133" xfId="3715" xr:uid="{00000000-0005-0000-0000-0000B0040000}"/>
    <cellStyle name="Normalny 2 134" xfId="4069" xr:uid="{00000000-0005-0000-0000-0000B1040000}"/>
    <cellStyle name="Normalny 2 135" xfId="4403" xr:uid="{00000000-0005-0000-0000-0000B2040000}"/>
    <cellStyle name="Normalny 2 136" xfId="4736" xr:uid="{00000000-0005-0000-0000-0000B3040000}"/>
    <cellStyle name="Normalny 2 137" xfId="5068" xr:uid="{00000000-0005-0000-0000-0000B4040000}"/>
    <cellStyle name="Normalny 2 14" xfId="2" xr:uid="{00000000-0005-0000-0000-0000B5040000}"/>
    <cellStyle name="Normalny 2 14 10" xfId="532" xr:uid="{00000000-0005-0000-0000-0000B6040000}"/>
    <cellStyle name="Normalny 2 14 11" xfId="1295" xr:uid="{00000000-0005-0000-0000-0000B7040000}"/>
    <cellStyle name="Normalny 2 14 12" xfId="1453" xr:uid="{00000000-0005-0000-0000-0000B8040000}"/>
    <cellStyle name="Normalny 2 14 13" xfId="1664" xr:uid="{00000000-0005-0000-0000-0000B9040000}"/>
    <cellStyle name="Normalny 2 14 14" xfId="1912" xr:uid="{00000000-0005-0000-0000-0000BA040000}"/>
    <cellStyle name="Normalny 2 14 15" xfId="2106" xr:uid="{00000000-0005-0000-0000-0000BB040000}"/>
    <cellStyle name="Normalny 2 14 16" xfId="2302" xr:uid="{00000000-0005-0000-0000-0000BC040000}"/>
    <cellStyle name="Normalny 2 14 17" xfId="2491" xr:uid="{00000000-0005-0000-0000-0000BD040000}"/>
    <cellStyle name="Normalny 2 14 18" xfId="2699" xr:uid="{00000000-0005-0000-0000-0000BE040000}"/>
    <cellStyle name="Normalny 2 14 19" xfId="2875" xr:uid="{00000000-0005-0000-0000-0000BF040000}"/>
    <cellStyle name="Normalny 2 14 2" xfId="70" xr:uid="{00000000-0005-0000-0000-0000C0040000}"/>
    <cellStyle name="Normalny 2 14 2 10" xfId="2220" xr:uid="{00000000-0005-0000-0000-0000C1040000}"/>
    <cellStyle name="Normalny 2 14 2 11" xfId="2360" xr:uid="{00000000-0005-0000-0000-0000C2040000}"/>
    <cellStyle name="Normalny 2 14 2 12" xfId="2625" xr:uid="{00000000-0005-0000-0000-0000C3040000}"/>
    <cellStyle name="Normalny 2 14 2 13" xfId="2808" xr:uid="{00000000-0005-0000-0000-0000C4040000}"/>
    <cellStyle name="Normalny 2 14 2 14" xfId="3191" xr:uid="{00000000-0005-0000-0000-0000C5040000}"/>
    <cellStyle name="Normalny 2 14 2 15" xfId="3519" xr:uid="{00000000-0005-0000-0000-0000C6040000}"/>
    <cellStyle name="Normalny 2 14 2 16" xfId="3672" xr:uid="{00000000-0005-0000-0000-0000C7040000}"/>
    <cellStyle name="Normalny 2 14 2 17" xfId="3411" xr:uid="{00000000-0005-0000-0000-0000C8040000}"/>
    <cellStyle name="Normalny 2 14 2 18" xfId="4260" xr:uid="{00000000-0005-0000-0000-0000C9040000}"/>
    <cellStyle name="Normalny 2 14 2 19" xfId="4594" xr:uid="{00000000-0005-0000-0000-0000CA040000}"/>
    <cellStyle name="Normalny 2 14 2 2" xfId="558" xr:uid="{00000000-0005-0000-0000-0000CB040000}"/>
    <cellStyle name="Normalny 2 14 2 20" xfId="4926" xr:uid="{00000000-0005-0000-0000-0000CC040000}"/>
    <cellStyle name="Normalny 2 14 2 21" xfId="5257" xr:uid="{00000000-0005-0000-0000-0000CD040000}"/>
    <cellStyle name="Normalny 2 14 2 22" xfId="5575" xr:uid="{00000000-0005-0000-0000-0000CE040000}"/>
    <cellStyle name="Normalny 2 14 2 23" xfId="5885" xr:uid="{00000000-0005-0000-0000-0000CF040000}"/>
    <cellStyle name="Normalny 2 14 2 24" xfId="6180" xr:uid="{00000000-0005-0000-0000-0000D0040000}"/>
    <cellStyle name="Normalny 2 14 2 3" xfId="699" xr:uid="{00000000-0005-0000-0000-0000D1040000}"/>
    <cellStyle name="Normalny 2 14 2 4" xfId="1016" xr:uid="{00000000-0005-0000-0000-0000D2040000}"/>
    <cellStyle name="Normalny 2 14 2 5" xfId="1158" xr:uid="{00000000-0005-0000-0000-0000D3040000}"/>
    <cellStyle name="Normalny 2 14 2 6" xfId="1364" xr:uid="{00000000-0005-0000-0000-0000D4040000}"/>
    <cellStyle name="Normalny 2 14 2 7" xfId="1577" xr:uid="{00000000-0005-0000-0000-0000D5040000}"/>
    <cellStyle name="Normalny 2 14 2 8" xfId="1063" xr:uid="{00000000-0005-0000-0000-0000D6040000}"/>
    <cellStyle name="Normalny 2 14 2 9" xfId="2129" xr:uid="{00000000-0005-0000-0000-0000D7040000}"/>
    <cellStyle name="Normalny 2 14 20" xfId="3161" xr:uid="{00000000-0005-0000-0000-0000D8040000}"/>
    <cellStyle name="Normalny 2 14 21" xfId="3451" xr:uid="{00000000-0005-0000-0000-0000D9040000}"/>
    <cellStyle name="Normalny 2 14 22" xfId="3618" xr:uid="{00000000-0005-0000-0000-0000DA040000}"/>
    <cellStyle name="Normalny 2 14 23" xfId="4011" xr:uid="{00000000-0005-0000-0000-0000DB040000}"/>
    <cellStyle name="Normalny 2 14 24" xfId="4400" xr:uid="{00000000-0005-0000-0000-0000DC040000}"/>
    <cellStyle name="Normalny 2 14 25" xfId="4733" xr:uid="{00000000-0005-0000-0000-0000DD040000}"/>
    <cellStyle name="Normalny 2 14 26" xfId="5065" xr:uid="{00000000-0005-0000-0000-0000DE040000}"/>
    <cellStyle name="Normalny 2 14 27" xfId="5392" xr:uid="{00000000-0005-0000-0000-0000DF040000}"/>
    <cellStyle name="Normalny 2 14 28" xfId="5705" xr:uid="{00000000-0005-0000-0000-0000E0040000}"/>
    <cellStyle name="Normalny 2 14 29" xfId="6013" xr:uid="{00000000-0005-0000-0000-0000E1040000}"/>
    <cellStyle name="Normalny 2 14 3" xfId="313" xr:uid="{00000000-0005-0000-0000-0000E2040000}"/>
    <cellStyle name="Normalny 2 14 3 10" xfId="2574" xr:uid="{00000000-0005-0000-0000-0000E3040000}"/>
    <cellStyle name="Normalny 2 14 3 11" xfId="2760" xr:uid="{00000000-0005-0000-0000-0000E4040000}"/>
    <cellStyle name="Normalny 2 14 3 12" xfId="2922" xr:uid="{00000000-0005-0000-0000-0000E5040000}"/>
    <cellStyle name="Normalny 2 14 3 13" xfId="3057" xr:uid="{00000000-0005-0000-0000-0000E6040000}"/>
    <cellStyle name="Normalny 2 14 3 14" xfId="3285" xr:uid="{00000000-0005-0000-0000-0000E7040000}"/>
    <cellStyle name="Normalny 2 14 3 15" xfId="3760" xr:uid="{00000000-0005-0000-0000-0000E8040000}"/>
    <cellStyle name="Normalny 2 14 3 16" xfId="4114" xr:uid="{00000000-0005-0000-0000-0000E9040000}"/>
    <cellStyle name="Normalny 2 14 3 17" xfId="4448" xr:uid="{00000000-0005-0000-0000-0000EA040000}"/>
    <cellStyle name="Normalny 2 14 3 18" xfId="4780" xr:uid="{00000000-0005-0000-0000-0000EB040000}"/>
    <cellStyle name="Normalny 2 14 3 19" xfId="5112" xr:uid="{00000000-0005-0000-0000-0000EC040000}"/>
    <cellStyle name="Normalny 2 14 3 2" xfId="798" xr:uid="{00000000-0005-0000-0000-0000ED040000}"/>
    <cellStyle name="Normalny 2 14 3 20" xfId="5434" xr:uid="{00000000-0005-0000-0000-0000EE040000}"/>
    <cellStyle name="Normalny 2 14 3 21" xfId="5747" xr:uid="{00000000-0005-0000-0000-0000EF040000}"/>
    <cellStyle name="Normalny 2 14 3 22" xfId="6051" xr:uid="{00000000-0005-0000-0000-0000F0040000}"/>
    <cellStyle name="Normalny 2 14 3 23" xfId="6336" xr:uid="{00000000-0005-0000-0000-0000F1040000}"/>
    <cellStyle name="Normalny 2 14 3 24" xfId="6588" xr:uid="{00000000-0005-0000-0000-0000F2040000}"/>
    <cellStyle name="Normalny 2 14 3 3" xfId="1115" xr:uid="{00000000-0005-0000-0000-0000F3040000}"/>
    <cellStyle name="Normalny 2 14 3 4" xfId="1333" xr:uid="{00000000-0005-0000-0000-0000F4040000}"/>
    <cellStyle name="Normalny 2 14 3 5" xfId="1546" xr:uid="{00000000-0005-0000-0000-0000F5040000}"/>
    <cellStyle name="Normalny 2 14 3 6" xfId="1758" xr:uid="{00000000-0005-0000-0000-0000F6040000}"/>
    <cellStyle name="Normalny 2 14 3 7" xfId="1964" xr:uid="{00000000-0005-0000-0000-0000F7040000}"/>
    <cellStyle name="Normalny 2 14 3 8" xfId="2169" xr:uid="{00000000-0005-0000-0000-0000F8040000}"/>
    <cellStyle name="Normalny 2 14 3 9" xfId="2375" xr:uid="{00000000-0005-0000-0000-0000F9040000}"/>
    <cellStyle name="Normalny 2 14 30" xfId="6303" xr:uid="{00000000-0005-0000-0000-0000FA040000}"/>
    <cellStyle name="Normalny 2 14 4" xfId="343" xr:uid="{00000000-0005-0000-0000-0000FB040000}"/>
    <cellStyle name="Normalny 2 14 4 10" xfId="2603" xr:uid="{00000000-0005-0000-0000-0000FC040000}"/>
    <cellStyle name="Normalny 2 14 4 11" xfId="2789" xr:uid="{00000000-0005-0000-0000-0000FD040000}"/>
    <cellStyle name="Normalny 2 14 4 12" xfId="2950" xr:uid="{00000000-0005-0000-0000-0000FE040000}"/>
    <cellStyle name="Normalny 2 14 4 13" xfId="3084" xr:uid="{00000000-0005-0000-0000-0000FF040000}"/>
    <cellStyle name="Normalny 2 14 4 14" xfId="3312" xr:uid="{00000000-0005-0000-0000-000000050000}"/>
    <cellStyle name="Normalny 2 14 4 15" xfId="3790" xr:uid="{00000000-0005-0000-0000-000001050000}"/>
    <cellStyle name="Normalny 2 14 4 16" xfId="4144" xr:uid="{00000000-0005-0000-0000-000002050000}"/>
    <cellStyle name="Normalny 2 14 4 17" xfId="4478" xr:uid="{00000000-0005-0000-0000-000003050000}"/>
    <cellStyle name="Normalny 2 14 4 18" xfId="4810" xr:uid="{00000000-0005-0000-0000-000004050000}"/>
    <cellStyle name="Normalny 2 14 4 19" xfId="5142" xr:uid="{00000000-0005-0000-0000-000005050000}"/>
    <cellStyle name="Normalny 2 14 4 2" xfId="828" xr:uid="{00000000-0005-0000-0000-000006050000}"/>
    <cellStyle name="Normalny 2 14 4 20" xfId="5463" xr:uid="{00000000-0005-0000-0000-000007050000}"/>
    <cellStyle name="Normalny 2 14 4 21" xfId="5776" xr:uid="{00000000-0005-0000-0000-000008050000}"/>
    <cellStyle name="Normalny 2 14 4 22" xfId="6080" xr:uid="{00000000-0005-0000-0000-000009050000}"/>
    <cellStyle name="Normalny 2 14 4 23" xfId="6364" xr:uid="{00000000-0005-0000-0000-00000A050000}"/>
    <cellStyle name="Normalny 2 14 4 24" xfId="6615" xr:uid="{00000000-0005-0000-0000-00000B050000}"/>
    <cellStyle name="Normalny 2 14 4 3" xfId="1145" xr:uid="{00000000-0005-0000-0000-00000C050000}"/>
    <cellStyle name="Normalny 2 14 4 4" xfId="1363" xr:uid="{00000000-0005-0000-0000-00000D050000}"/>
    <cellStyle name="Normalny 2 14 4 5" xfId="1576" xr:uid="{00000000-0005-0000-0000-00000E050000}"/>
    <cellStyle name="Normalny 2 14 4 6" xfId="1786" xr:uid="{00000000-0005-0000-0000-00000F050000}"/>
    <cellStyle name="Normalny 2 14 4 7" xfId="1994" xr:uid="{00000000-0005-0000-0000-000010050000}"/>
    <cellStyle name="Normalny 2 14 4 8" xfId="2198" xr:uid="{00000000-0005-0000-0000-000011050000}"/>
    <cellStyle name="Normalny 2 14 4 9" xfId="2404" xr:uid="{00000000-0005-0000-0000-000012050000}"/>
    <cellStyle name="Normalny 2 14 5" xfId="332" xr:uid="{00000000-0005-0000-0000-000013050000}"/>
    <cellStyle name="Normalny 2 14 5 10" xfId="2593" xr:uid="{00000000-0005-0000-0000-000014050000}"/>
    <cellStyle name="Normalny 2 14 5 11" xfId="2779" xr:uid="{00000000-0005-0000-0000-000015050000}"/>
    <cellStyle name="Normalny 2 14 5 12" xfId="2940" xr:uid="{00000000-0005-0000-0000-000016050000}"/>
    <cellStyle name="Normalny 2 14 5 13" xfId="3074" xr:uid="{00000000-0005-0000-0000-000017050000}"/>
    <cellStyle name="Normalny 2 14 5 14" xfId="3302" xr:uid="{00000000-0005-0000-0000-000018050000}"/>
    <cellStyle name="Normalny 2 14 5 15" xfId="3779" xr:uid="{00000000-0005-0000-0000-000019050000}"/>
    <cellStyle name="Normalny 2 14 5 16" xfId="4133" xr:uid="{00000000-0005-0000-0000-00001A050000}"/>
    <cellStyle name="Normalny 2 14 5 17" xfId="4467" xr:uid="{00000000-0005-0000-0000-00001B050000}"/>
    <cellStyle name="Normalny 2 14 5 18" xfId="4799" xr:uid="{00000000-0005-0000-0000-00001C050000}"/>
    <cellStyle name="Normalny 2 14 5 19" xfId="5131" xr:uid="{00000000-0005-0000-0000-00001D050000}"/>
    <cellStyle name="Normalny 2 14 5 2" xfId="817" xr:uid="{00000000-0005-0000-0000-00001E050000}"/>
    <cellStyle name="Normalny 2 14 5 20" xfId="5453" xr:uid="{00000000-0005-0000-0000-00001F050000}"/>
    <cellStyle name="Normalny 2 14 5 21" xfId="5766" xr:uid="{00000000-0005-0000-0000-000020050000}"/>
    <cellStyle name="Normalny 2 14 5 22" xfId="6070" xr:uid="{00000000-0005-0000-0000-000021050000}"/>
    <cellStyle name="Normalny 2 14 5 23" xfId="6354" xr:uid="{00000000-0005-0000-0000-000022050000}"/>
    <cellStyle name="Normalny 2 14 5 24" xfId="6605" xr:uid="{00000000-0005-0000-0000-000023050000}"/>
    <cellStyle name="Normalny 2 14 5 3" xfId="1134" xr:uid="{00000000-0005-0000-0000-000024050000}"/>
    <cellStyle name="Normalny 2 14 5 4" xfId="1352" xr:uid="{00000000-0005-0000-0000-000025050000}"/>
    <cellStyle name="Normalny 2 14 5 5" xfId="1565" xr:uid="{00000000-0005-0000-0000-000026050000}"/>
    <cellStyle name="Normalny 2 14 5 6" xfId="1775" xr:uid="{00000000-0005-0000-0000-000027050000}"/>
    <cellStyle name="Normalny 2 14 5 7" xfId="1983" xr:uid="{00000000-0005-0000-0000-000028050000}"/>
    <cellStyle name="Normalny 2 14 5 8" xfId="2187" xr:uid="{00000000-0005-0000-0000-000029050000}"/>
    <cellStyle name="Normalny 2 14 5 9" xfId="2393" xr:uid="{00000000-0005-0000-0000-00002A050000}"/>
    <cellStyle name="Normalny 2 14 6" xfId="364" xr:uid="{00000000-0005-0000-0000-00002B050000}"/>
    <cellStyle name="Normalny 2 14 6 10" xfId="2622" xr:uid="{00000000-0005-0000-0000-00002C050000}"/>
    <cellStyle name="Normalny 2 14 6 11" xfId="2805" xr:uid="{00000000-0005-0000-0000-00002D050000}"/>
    <cellStyle name="Normalny 2 14 6 12" xfId="2966" xr:uid="{00000000-0005-0000-0000-00002E050000}"/>
    <cellStyle name="Normalny 2 14 6 13" xfId="3098" xr:uid="{00000000-0005-0000-0000-00002F050000}"/>
    <cellStyle name="Normalny 2 14 6 14" xfId="3326" xr:uid="{00000000-0005-0000-0000-000030050000}"/>
    <cellStyle name="Normalny 2 14 6 15" xfId="3811" xr:uid="{00000000-0005-0000-0000-000031050000}"/>
    <cellStyle name="Normalny 2 14 6 16" xfId="4165" xr:uid="{00000000-0005-0000-0000-000032050000}"/>
    <cellStyle name="Normalny 2 14 6 17" xfId="4499" xr:uid="{00000000-0005-0000-0000-000033050000}"/>
    <cellStyle name="Normalny 2 14 6 18" xfId="4831" xr:uid="{00000000-0005-0000-0000-000034050000}"/>
    <cellStyle name="Normalny 2 14 6 19" xfId="5163" xr:uid="{00000000-0005-0000-0000-000035050000}"/>
    <cellStyle name="Normalny 2 14 6 2" xfId="849" xr:uid="{00000000-0005-0000-0000-000036050000}"/>
    <cellStyle name="Normalny 2 14 6 20" xfId="5484" xr:uid="{00000000-0005-0000-0000-000037050000}"/>
    <cellStyle name="Normalny 2 14 6 21" xfId="5796" xr:uid="{00000000-0005-0000-0000-000038050000}"/>
    <cellStyle name="Normalny 2 14 6 22" xfId="6099" xr:uid="{00000000-0005-0000-0000-000039050000}"/>
    <cellStyle name="Normalny 2 14 6 23" xfId="6381" xr:uid="{00000000-0005-0000-0000-00003A050000}"/>
    <cellStyle name="Normalny 2 14 6 24" xfId="6629" xr:uid="{00000000-0005-0000-0000-00003B050000}"/>
    <cellStyle name="Normalny 2 14 6 3" xfId="1166" xr:uid="{00000000-0005-0000-0000-00003C050000}"/>
    <cellStyle name="Normalny 2 14 6 4" xfId="1384" xr:uid="{00000000-0005-0000-0000-00003D050000}"/>
    <cellStyle name="Normalny 2 14 6 5" xfId="1597" xr:uid="{00000000-0005-0000-0000-00003E050000}"/>
    <cellStyle name="Normalny 2 14 6 6" xfId="1807" xr:uid="{00000000-0005-0000-0000-00003F050000}"/>
    <cellStyle name="Normalny 2 14 6 7" xfId="2013" xr:uid="{00000000-0005-0000-0000-000040050000}"/>
    <cellStyle name="Normalny 2 14 6 8" xfId="2217" xr:uid="{00000000-0005-0000-0000-000041050000}"/>
    <cellStyle name="Normalny 2 14 6 9" xfId="2424" xr:uid="{00000000-0005-0000-0000-000042050000}"/>
    <cellStyle name="Normalny 2 14 7" xfId="339" xr:uid="{00000000-0005-0000-0000-000043050000}"/>
    <cellStyle name="Normalny 2 14 7 10" xfId="2599" xr:uid="{00000000-0005-0000-0000-000044050000}"/>
    <cellStyle name="Normalny 2 14 7 11" xfId="2785" xr:uid="{00000000-0005-0000-0000-000045050000}"/>
    <cellStyle name="Normalny 2 14 7 12" xfId="2946" xr:uid="{00000000-0005-0000-0000-000046050000}"/>
    <cellStyle name="Normalny 2 14 7 13" xfId="3080" xr:uid="{00000000-0005-0000-0000-000047050000}"/>
    <cellStyle name="Normalny 2 14 7 14" xfId="3308" xr:uid="{00000000-0005-0000-0000-000048050000}"/>
    <cellStyle name="Normalny 2 14 7 15" xfId="3786" xr:uid="{00000000-0005-0000-0000-000049050000}"/>
    <cellStyle name="Normalny 2 14 7 16" xfId="4140" xr:uid="{00000000-0005-0000-0000-00004A050000}"/>
    <cellStyle name="Normalny 2 14 7 17" xfId="4474" xr:uid="{00000000-0005-0000-0000-00004B050000}"/>
    <cellStyle name="Normalny 2 14 7 18" xfId="4806" xr:uid="{00000000-0005-0000-0000-00004C050000}"/>
    <cellStyle name="Normalny 2 14 7 19" xfId="5138" xr:uid="{00000000-0005-0000-0000-00004D050000}"/>
    <cellStyle name="Normalny 2 14 7 2" xfId="824" xr:uid="{00000000-0005-0000-0000-00004E050000}"/>
    <cellStyle name="Normalny 2 14 7 20" xfId="5459" xr:uid="{00000000-0005-0000-0000-00004F050000}"/>
    <cellStyle name="Normalny 2 14 7 21" xfId="5772" xr:uid="{00000000-0005-0000-0000-000050050000}"/>
    <cellStyle name="Normalny 2 14 7 22" xfId="6076" xr:uid="{00000000-0005-0000-0000-000051050000}"/>
    <cellStyle name="Normalny 2 14 7 23" xfId="6360" xr:uid="{00000000-0005-0000-0000-000052050000}"/>
    <cellStyle name="Normalny 2 14 7 24" xfId="6611" xr:uid="{00000000-0005-0000-0000-000053050000}"/>
    <cellStyle name="Normalny 2 14 7 3" xfId="1141" xr:uid="{00000000-0005-0000-0000-000054050000}"/>
    <cellStyle name="Normalny 2 14 7 4" xfId="1359" xr:uid="{00000000-0005-0000-0000-000055050000}"/>
    <cellStyle name="Normalny 2 14 7 5" xfId="1572" xr:uid="{00000000-0005-0000-0000-000056050000}"/>
    <cellStyle name="Normalny 2 14 7 6" xfId="1782" xr:uid="{00000000-0005-0000-0000-000057050000}"/>
    <cellStyle name="Normalny 2 14 7 7" xfId="1990" xr:uid="{00000000-0005-0000-0000-000058050000}"/>
    <cellStyle name="Normalny 2 14 7 8" xfId="2194" xr:uid="{00000000-0005-0000-0000-000059050000}"/>
    <cellStyle name="Normalny 2 14 7 9" xfId="2400" xr:uid="{00000000-0005-0000-0000-00005A050000}"/>
    <cellStyle name="Normalny 2 14 8" xfId="492" xr:uid="{00000000-0005-0000-0000-00005B050000}"/>
    <cellStyle name="Normalny 2 14 9" xfId="651" xr:uid="{00000000-0005-0000-0000-00005C050000}"/>
    <cellStyle name="Normalny 2 15" xfId="26" xr:uid="{00000000-0005-0000-0000-00005D050000}"/>
    <cellStyle name="Normalny 2 15 2" xfId="73" xr:uid="{00000000-0005-0000-0000-00005E050000}"/>
    <cellStyle name="Normalny 2 15 2 10" xfId="2091" xr:uid="{00000000-0005-0000-0000-00005F050000}"/>
    <cellStyle name="Normalny 2 15 2 11" xfId="2405" xr:uid="{00000000-0005-0000-0000-000060050000}"/>
    <cellStyle name="Normalny 2 15 2 12" xfId="2590" xr:uid="{00000000-0005-0000-0000-000061050000}"/>
    <cellStyle name="Normalny 2 15 2 13" xfId="2776" xr:uid="{00000000-0005-0000-0000-000062050000}"/>
    <cellStyle name="Normalny 2 15 2 14" xfId="3192" xr:uid="{00000000-0005-0000-0000-000063050000}"/>
    <cellStyle name="Normalny 2 15 2 15" xfId="3522" xr:uid="{00000000-0005-0000-0000-000064050000}"/>
    <cellStyle name="Normalny 2 15 2 16" xfId="3663" xr:uid="{00000000-0005-0000-0000-000065050000}"/>
    <cellStyle name="Normalny 2 15 2 17" xfId="4003" xr:uid="{00000000-0005-0000-0000-000066050000}"/>
    <cellStyle name="Normalny 2 15 2 18" xfId="4152" xr:uid="{00000000-0005-0000-0000-000067050000}"/>
    <cellStyle name="Normalny 2 15 2 19" xfId="4486" xr:uid="{00000000-0005-0000-0000-000068050000}"/>
    <cellStyle name="Normalny 2 15 2 2" xfId="561" xr:uid="{00000000-0005-0000-0000-000069050000}"/>
    <cellStyle name="Normalny 2 15 2 20" xfId="4818" xr:uid="{00000000-0005-0000-0000-00006A050000}"/>
    <cellStyle name="Normalny 2 15 2 21" xfId="5150" xr:uid="{00000000-0005-0000-0000-00006B050000}"/>
    <cellStyle name="Normalny 2 15 2 22" xfId="5471" xr:uid="{00000000-0005-0000-0000-00006C050000}"/>
    <cellStyle name="Normalny 2 15 2 23" xfId="5783" xr:uid="{00000000-0005-0000-0000-00006D050000}"/>
    <cellStyle name="Normalny 2 15 2 24" xfId="6087" xr:uid="{00000000-0005-0000-0000-00006E050000}"/>
    <cellStyle name="Normalny 2 15 2 3" xfId="690" xr:uid="{00000000-0005-0000-0000-00006F050000}"/>
    <cellStyle name="Normalny 2 15 2 4" xfId="1007" xr:uid="{00000000-0005-0000-0000-000070050000}"/>
    <cellStyle name="Normalny 2 15 2 5" xfId="748" xr:uid="{00000000-0005-0000-0000-000071050000}"/>
    <cellStyle name="Normalny 2 15 2 6" xfId="1502" xr:uid="{00000000-0005-0000-0000-000072050000}"/>
    <cellStyle name="Normalny 2 15 2 7" xfId="1714" xr:uid="{00000000-0005-0000-0000-000073050000}"/>
    <cellStyle name="Normalny 2 15 2 8" xfId="1704" xr:uid="{00000000-0005-0000-0000-000074050000}"/>
    <cellStyle name="Normalny 2 15 2 9" xfId="2089" xr:uid="{00000000-0005-0000-0000-000075050000}"/>
    <cellStyle name="Normalny 2 15 3" xfId="315" xr:uid="{00000000-0005-0000-0000-000076050000}"/>
    <cellStyle name="Normalny 2 15 3 10" xfId="2576" xr:uid="{00000000-0005-0000-0000-000077050000}"/>
    <cellStyle name="Normalny 2 15 3 11" xfId="2762" xr:uid="{00000000-0005-0000-0000-000078050000}"/>
    <cellStyle name="Normalny 2 15 3 12" xfId="2924" xr:uid="{00000000-0005-0000-0000-000079050000}"/>
    <cellStyle name="Normalny 2 15 3 13" xfId="3058" xr:uid="{00000000-0005-0000-0000-00007A050000}"/>
    <cellStyle name="Normalny 2 15 3 14" xfId="3286" xr:uid="{00000000-0005-0000-0000-00007B050000}"/>
    <cellStyle name="Normalny 2 15 3 15" xfId="3762" xr:uid="{00000000-0005-0000-0000-00007C050000}"/>
    <cellStyle name="Normalny 2 15 3 16" xfId="4116" xr:uid="{00000000-0005-0000-0000-00007D050000}"/>
    <cellStyle name="Normalny 2 15 3 17" xfId="4450" xr:uid="{00000000-0005-0000-0000-00007E050000}"/>
    <cellStyle name="Normalny 2 15 3 18" xfId="4782" xr:uid="{00000000-0005-0000-0000-00007F050000}"/>
    <cellStyle name="Normalny 2 15 3 19" xfId="5114" xr:uid="{00000000-0005-0000-0000-000080050000}"/>
    <cellStyle name="Normalny 2 15 3 2" xfId="800" xr:uid="{00000000-0005-0000-0000-000081050000}"/>
    <cellStyle name="Normalny 2 15 3 20" xfId="5436" xr:uid="{00000000-0005-0000-0000-000082050000}"/>
    <cellStyle name="Normalny 2 15 3 21" xfId="5749" xr:uid="{00000000-0005-0000-0000-000083050000}"/>
    <cellStyle name="Normalny 2 15 3 22" xfId="6053" xr:uid="{00000000-0005-0000-0000-000084050000}"/>
    <cellStyle name="Normalny 2 15 3 23" xfId="6338" xr:uid="{00000000-0005-0000-0000-000085050000}"/>
    <cellStyle name="Normalny 2 15 3 24" xfId="6589" xr:uid="{00000000-0005-0000-0000-000086050000}"/>
    <cellStyle name="Normalny 2 15 3 3" xfId="1117" xr:uid="{00000000-0005-0000-0000-000087050000}"/>
    <cellStyle name="Normalny 2 15 3 4" xfId="1335" xr:uid="{00000000-0005-0000-0000-000088050000}"/>
    <cellStyle name="Normalny 2 15 3 5" xfId="1548" xr:uid="{00000000-0005-0000-0000-000089050000}"/>
    <cellStyle name="Normalny 2 15 3 6" xfId="1759" xr:uid="{00000000-0005-0000-0000-00008A050000}"/>
    <cellStyle name="Normalny 2 15 3 7" xfId="1966" xr:uid="{00000000-0005-0000-0000-00008B050000}"/>
    <cellStyle name="Normalny 2 15 3 8" xfId="2171" xr:uid="{00000000-0005-0000-0000-00008C050000}"/>
    <cellStyle name="Normalny 2 15 3 9" xfId="2377" xr:uid="{00000000-0005-0000-0000-00008D050000}"/>
    <cellStyle name="Normalny 2 15 4" xfId="340" xr:uid="{00000000-0005-0000-0000-00008E050000}"/>
    <cellStyle name="Normalny 2 15 4 10" xfId="2600" xr:uid="{00000000-0005-0000-0000-00008F050000}"/>
    <cellStyle name="Normalny 2 15 4 11" xfId="2786" xr:uid="{00000000-0005-0000-0000-000090050000}"/>
    <cellStyle name="Normalny 2 15 4 12" xfId="2947" xr:uid="{00000000-0005-0000-0000-000091050000}"/>
    <cellStyle name="Normalny 2 15 4 13" xfId="3081" xr:uid="{00000000-0005-0000-0000-000092050000}"/>
    <cellStyle name="Normalny 2 15 4 14" xfId="3309" xr:uid="{00000000-0005-0000-0000-000093050000}"/>
    <cellStyle name="Normalny 2 15 4 15" xfId="3787" xr:uid="{00000000-0005-0000-0000-000094050000}"/>
    <cellStyle name="Normalny 2 15 4 16" xfId="4141" xr:uid="{00000000-0005-0000-0000-000095050000}"/>
    <cellStyle name="Normalny 2 15 4 17" xfId="4475" xr:uid="{00000000-0005-0000-0000-000096050000}"/>
    <cellStyle name="Normalny 2 15 4 18" xfId="4807" xr:uid="{00000000-0005-0000-0000-000097050000}"/>
    <cellStyle name="Normalny 2 15 4 19" xfId="5139" xr:uid="{00000000-0005-0000-0000-000098050000}"/>
    <cellStyle name="Normalny 2 15 4 2" xfId="825" xr:uid="{00000000-0005-0000-0000-000099050000}"/>
    <cellStyle name="Normalny 2 15 4 20" xfId="5460" xr:uid="{00000000-0005-0000-0000-00009A050000}"/>
    <cellStyle name="Normalny 2 15 4 21" xfId="5773" xr:uid="{00000000-0005-0000-0000-00009B050000}"/>
    <cellStyle name="Normalny 2 15 4 22" xfId="6077" xr:uid="{00000000-0005-0000-0000-00009C050000}"/>
    <cellStyle name="Normalny 2 15 4 23" xfId="6361" xr:uid="{00000000-0005-0000-0000-00009D050000}"/>
    <cellStyle name="Normalny 2 15 4 24" xfId="6612" xr:uid="{00000000-0005-0000-0000-00009E050000}"/>
    <cellStyle name="Normalny 2 15 4 3" xfId="1142" xr:uid="{00000000-0005-0000-0000-00009F050000}"/>
    <cellStyle name="Normalny 2 15 4 4" xfId="1360" xr:uid="{00000000-0005-0000-0000-0000A0050000}"/>
    <cellStyle name="Normalny 2 15 4 5" xfId="1573" xr:uid="{00000000-0005-0000-0000-0000A1050000}"/>
    <cellStyle name="Normalny 2 15 4 6" xfId="1783" xr:uid="{00000000-0005-0000-0000-0000A2050000}"/>
    <cellStyle name="Normalny 2 15 4 7" xfId="1991" xr:uid="{00000000-0005-0000-0000-0000A3050000}"/>
    <cellStyle name="Normalny 2 15 4 8" xfId="2195" xr:uid="{00000000-0005-0000-0000-0000A4050000}"/>
    <cellStyle name="Normalny 2 15 4 9" xfId="2401" xr:uid="{00000000-0005-0000-0000-0000A5050000}"/>
    <cellStyle name="Normalny 2 15 5" xfId="342" xr:uid="{00000000-0005-0000-0000-0000A6050000}"/>
    <cellStyle name="Normalny 2 15 5 10" xfId="2602" xr:uid="{00000000-0005-0000-0000-0000A7050000}"/>
    <cellStyle name="Normalny 2 15 5 11" xfId="2788" xr:uid="{00000000-0005-0000-0000-0000A8050000}"/>
    <cellStyle name="Normalny 2 15 5 12" xfId="2949" xr:uid="{00000000-0005-0000-0000-0000A9050000}"/>
    <cellStyle name="Normalny 2 15 5 13" xfId="3083" xr:uid="{00000000-0005-0000-0000-0000AA050000}"/>
    <cellStyle name="Normalny 2 15 5 14" xfId="3311" xr:uid="{00000000-0005-0000-0000-0000AB050000}"/>
    <cellStyle name="Normalny 2 15 5 15" xfId="3789" xr:uid="{00000000-0005-0000-0000-0000AC050000}"/>
    <cellStyle name="Normalny 2 15 5 16" xfId="4143" xr:uid="{00000000-0005-0000-0000-0000AD050000}"/>
    <cellStyle name="Normalny 2 15 5 17" xfId="4477" xr:uid="{00000000-0005-0000-0000-0000AE050000}"/>
    <cellStyle name="Normalny 2 15 5 18" xfId="4809" xr:uid="{00000000-0005-0000-0000-0000AF050000}"/>
    <cellStyle name="Normalny 2 15 5 19" xfId="5141" xr:uid="{00000000-0005-0000-0000-0000B0050000}"/>
    <cellStyle name="Normalny 2 15 5 2" xfId="827" xr:uid="{00000000-0005-0000-0000-0000B1050000}"/>
    <cellStyle name="Normalny 2 15 5 20" xfId="5462" xr:uid="{00000000-0005-0000-0000-0000B2050000}"/>
    <cellStyle name="Normalny 2 15 5 21" xfId="5775" xr:uid="{00000000-0005-0000-0000-0000B3050000}"/>
    <cellStyle name="Normalny 2 15 5 22" xfId="6079" xr:uid="{00000000-0005-0000-0000-0000B4050000}"/>
    <cellStyle name="Normalny 2 15 5 23" xfId="6363" xr:uid="{00000000-0005-0000-0000-0000B5050000}"/>
    <cellStyle name="Normalny 2 15 5 24" xfId="6614" xr:uid="{00000000-0005-0000-0000-0000B6050000}"/>
    <cellStyle name="Normalny 2 15 5 3" xfId="1144" xr:uid="{00000000-0005-0000-0000-0000B7050000}"/>
    <cellStyle name="Normalny 2 15 5 4" xfId="1362" xr:uid="{00000000-0005-0000-0000-0000B8050000}"/>
    <cellStyle name="Normalny 2 15 5 5" xfId="1575" xr:uid="{00000000-0005-0000-0000-0000B9050000}"/>
    <cellStyle name="Normalny 2 15 5 6" xfId="1785" xr:uid="{00000000-0005-0000-0000-0000BA050000}"/>
    <cellStyle name="Normalny 2 15 5 7" xfId="1993" xr:uid="{00000000-0005-0000-0000-0000BB050000}"/>
    <cellStyle name="Normalny 2 15 5 8" xfId="2197" xr:uid="{00000000-0005-0000-0000-0000BC050000}"/>
    <cellStyle name="Normalny 2 15 5 9" xfId="2403" xr:uid="{00000000-0005-0000-0000-0000BD050000}"/>
    <cellStyle name="Normalny 2 15 6" xfId="336" xr:uid="{00000000-0005-0000-0000-0000BE050000}"/>
    <cellStyle name="Normalny 2 15 6 10" xfId="2596" xr:uid="{00000000-0005-0000-0000-0000BF050000}"/>
    <cellStyle name="Normalny 2 15 6 11" xfId="2782" xr:uid="{00000000-0005-0000-0000-0000C0050000}"/>
    <cellStyle name="Normalny 2 15 6 12" xfId="2943" xr:uid="{00000000-0005-0000-0000-0000C1050000}"/>
    <cellStyle name="Normalny 2 15 6 13" xfId="3077" xr:uid="{00000000-0005-0000-0000-0000C2050000}"/>
    <cellStyle name="Normalny 2 15 6 14" xfId="3305" xr:uid="{00000000-0005-0000-0000-0000C3050000}"/>
    <cellStyle name="Normalny 2 15 6 15" xfId="3783" xr:uid="{00000000-0005-0000-0000-0000C4050000}"/>
    <cellStyle name="Normalny 2 15 6 16" xfId="4137" xr:uid="{00000000-0005-0000-0000-0000C5050000}"/>
    <cellStyle name="Normalny 2 15 6 17" xfId="4471" xr:uid="{00000000-0005-0000-0000-0000C6050000}"/>
    <cellStyle name="Normalny 2 15 6 18" xfId="4803" xr:uid="{00000000-0005-0000-0000-0000C7050000}"/>
    <cellStyle name="Normalny 2 15 6 19" xfId="5135" xr:uid="{00000000-0005-0000-0000-0000C8050000}"/>
    <cellStyle name="Normalny 2 15 6 2" xfId="821" xr:uid="{00000000-0005-0000-0000-0000C9050000}"/>
    <cellStyle name="Normalny 2 15 6 20" xfId="5456" xr:uid="{00000000-0005-0000-0000-0000CA050000}"/>
    <cellStyle name="Normalny 2 15 6 21" xfId="5769" xr:uid="{00000000-0005-0000-0000-0000CB050000}"/>
    <cellStyle name="Normalny 2 15 6 22" xfId="6073" xr:uid="{00000000-0005-0000-0000-0000CC050000}"/>
    <cellStyle name="Normalny 2 15 6 23" xfId="6357" xr:uid="{00000000-0005-0000-0000-0000CD050000}"/>
    <cellStyle name="Normalny 2 15 6 24" xfId="6608" xr:uid="{00000000-0005-0000-0000-0000CE050000}"/>
    <cellStyle name="Normalny 2 15 6 3" xfId="1138" xr:uid="{00000000-0005-0000-0000-0000CF050000}"/>
    <cellStyle name="Normalny 2 15 6 4" xfId="1356" xr:uid="{00000000-0005-0000-0000-0000D0050000}"/>
    <cellStyle name="Normalny 2 15 6 5" xfId="1569" xr:uid="{00000000-0005-0000-0000-0000D1050000}"/>
    <cellStyle name="Normalny 2 15 6 6" xfId="1779" xr:uid="{00000000-0005-0000-0000-0000D2050000}"/>
    <cellStyle name="Normalny 2 15 6 7" xfId="1987" xr:uid="{00000000-0005-0000-0000-0000D3050000}"/>
    <cellStyle name="Normalny 2 15 6 8" xfId="2191" xr:uid="{00000000-0005-0000-0000-0000D4050000}"/>
    <cellStyle name="Normalny 2 15 6 9" xfId="2397" xr:uid="{00000000-0005-0000-0000-0000D5050000}"/>
    <cellStyle name="Normalny 2 15 7" xfId="350" xr:uid="{00000000-0005-0000-0000-0000D6050000}"/>
    <cellStyle name="Normalny 2 15 7 10" xfId="2609" xr:uid="{00000000-0005-0000-0000-0000D7050000}"/>
    <cellStyle name="Normalny 2 15 7 11" xfId="2795" xr:uid="{00000000-0005-0000-0000-0000D8050000}"/>
    <cellStyle name="Normalny 2 15 7 12" xfId="2956" xr:uid="{00000000-0005-0000-0000-0000D9050000}"/>
    <cellStyle name="Normalny 2 15 7 13" xfId="3089" xr:uid="{00000000-0005-0000-0000-0000DA050000}"/>
    <cellStyle name="Normalny 2 15 7 14" xfId="3317" xr:uid="{00000000-0005-0000-0000-0000DB050000}"/>
    <cellStyle name="Normalny 2 15 7 15" xfId="3797" xr:uid="{00000000-0005-0000-0000-0000DC050000}"/>
    <cellStyle name="Normalny 2 15 7 16" xfId="4151" xr:uid="{00000000-0005-0000-0000-0000DD050000}"/>
    <cellStyle name="Normalny 2 15 7 17" xfId="4485" xr:uid="{00000000-0005-0000-0000-0000DE050000}"/>
    <cellStyle name="Normalny 2 15 7 18" xfId="4817" xr:uid="{00000000-0005-0000-0000-0000DF050000}"/>
    <cellStyle name="Normalny 2 15 7 19" xfId="5149" xr:uid="{00000000-0005-0000-0000-0000E0050000}"/>
    <cellStyle name="Normalny 2 15 7 2" xfId="835" xr:uid="{00000000-0005-0000-0000-0000E1050000}"/>
    <cellStyle name="Normalny 2 15 7 20" xfId="5470" xr:uid="{00000000-0005-0000-0000-0000E2050000}"/>
    <cellStyle name="Normalny 2 15 7 21" xfId="5782" xr:uid="{00000000-0005-0000-0000-0000E3050000}"/>
    <cellStyle name="Normalny 2 15 7 22" xfId="6086" xr:uid="{00000000-0005-0000-0000-0000E4050000}"/>
    <cellStyle name="Normalny 2 15 7 23" xfId="6369" xr:uid="{00000000-0005-0000-0000-0000E5050000}"/>
    <cellStyle name="Normalny 2 15 7 24" xfId="6620" xr:uid="{00000000-0005-0000-0000-0000E6050000}"/>
    <cellStyle name="Normalny 2 15 7 3" xfId="1152" xr:uid="{00000000-0005-0000-0000-0000E7050000}"/>
    <cellStyle name="Normalny 2 15 7 4" xfId="1370" xr:uid="{00000000-0005-0000-0000-0000E8050000}"/>
    <cellStyle name="Normalny 2 15 7 5" xfId="1583" xr:uid="{00000000-0005-0000-0000-0000E9050000}"/>
    <cellStyle name="Normalny 2 15 7 6" xfId="1793" xr:uid="{00000000-0005-0000-0000-0000EA050000}"/>
    <cellStyle name="Normalny 2 15 7 7" xfId="2000" xr:uid="{00000000-0005-0000-0000-0000EB050000}"/>
    <cellStyle name="Normalny 2 15 7 8" xfId="2204" xr:uid="{00000000-0005-0000-0000-0000EC050000}"/>
    <cellStyle name="Normalny 2 15 7 9" xfId="2411" xr:uid="{00000000-0005-0000-0000-0000ED050000}"/>
    <cellStyle name="Normalny 2 16" xfId="76" xr:uid="{00000000-0005-0000-0000-0000EE050000}"/>
    <cellStyle name="Normalny 2 16 10" xfId="1503" xr:uid="{00000000-0005-0000-0000-0000EF050000}"/>
    <cellStyle name="Normalny 2 16 11" xfId="1919" xr:uid="{00000000-0005-0000-0000-0000F0050000}"/>
    <cellStyle name="Normalny 2 16 12" xfId="701" xr:uid="{00000000-0005-0000-0000-0000F1050000}"/>
    <cellStyle name="Normalny 2 16 13" xfId="2311" xr:uid="{00000000-0005-0000-0000-0000F2050000}"/>
    <cellStyle name="Normalny 2 16 14" xfId="3193" xr:uid="{00000000-0005-0000-0000-0000F3050000}"/>
    <cellStyle name="Normalny 2 16 15" xfId="3525" xr:uid="{00000000-0005-0000-0000-0000F4050000}"/>
    <cellStyle name="Normalny 2 16 16" xfId="3657" xr:uid="{00000000-0005-0000-0000-0000F5050000}"/>
    <cellStyle name="Normalny 2 16 17" xfId="3755" xr:uid="{00000000-0005-0000-0000-0000F6050000}"/>
    <cellStyle name="Normalny 2 16 18" xfId="4168" xr:uid="{00000000-0005-0000-0000-0000F7050000}"/>
    <cellStyle name="Normalny 2 16 19" xfId="4502" xr:uid="{00000000-0005-0000-0000-0000F8050000}"/>
    <cellStyle name="Normalny 2 16 2" xfId="564" xr:uid="{00000000-0005-0000-0000-0000F9050000}"/>
    <cellStyle name="Normalny 2 16 20" xfId="4834" xr:uid="{00000000-0005-0000-0000-0000FA050000}"/>
    <cellStyle name="Normalny 2 16 21" xfId="5166" xr:uid="{00000000-0005-0000-0000-0000FB050000}"/>
    <cellStyle name="Normalny 2 16 22" xfId="5487" xr:uid="{00000000-0005-0000-0000-0000FC050000}"/>
    <cellStyle name="Normalny 2 16 23" xfId="5799" xr:uid="{00000000-0005-0000-0000-0000FD050000}"/>
    <cellStyle name="Normalny 2 16 24" xfId="6102" xr:uid="{00000000-0005-0000-0000-0000FE050000}"/>
    <cellStyle name="Normalny 2 16 3" xfId="681" xr:uid="{00000000-0005-0000-0000-0000FF050000}"/>
    <cellStyle name="Normalny 2 16 4" xfId="478" xr:uid="{00000000-0005-0000-0000-000000060000}"/>
    <cellStyle name="Normalny 2 16 5" xfId="1283" xr:uid="{00000000-0005-0000-0000-000001060000}"/>
    <cellStyle name="Normalny 2 16 6" xfId="1519" xr:uid="{00000000-0005-0000-0000-000002060000}"/>
    <cellStyle name="Normalny 2 16 7" xfId="1731" xr:uid="{00000000-0005-0000-0000-000003060000}"/>
    <cellStyle name="Normalny 2 16 8" xfId="1865" xr:uid="{00000000-0005-0000-0000-000004060000}"/>
    <cellStyle name="Normalny 2 16 9" xfId="2077" xr:uid="{00000000-0005-0000-0000-000005060000}"/>
    <cellStyle name="Normalny 2 17" xfId="79" xr:uid="{00000000-0005-0000-0000-000006060000}"/>
    <cellStyle name="Normalny 2 17 10" xfId="2331" xr:uid="{00000000-0005-0000-0000-000007060000}"/>
    <cellStyle name="Normalny 2 17 11" xfId="2540" xr:uid="{00000000-0005-0000-0000-000008060000}"/>
    <cellStyle name="Normalny 2 17 12" xfId="2720" xr:uid="{00000000-0005-0000-0000-000009060000}"/>
    <cellStyle name="Normalny 2 17 13" xfId="2889" xr:uid="{00000000-0005-0000-0000-00000A060000}"/>
    <cellStyle name="Normalny 2 17 14" xfId="3194" xr:uid="{00000000-0005-0000-0000-00000B060000}"/>
    <cellStyle name="Normalny 2 17 15" xfId="3528" xr:uid="{00000000-0005-0000-0000-00000C060000}"/>
    <cellStyle name="Normalny 2 17 16" xfId="3649" xr:uid="{00000000-0005-0000-0000-00000D060000}"/>
    <cellStyle name="Normalny 2 17 17" xfId="3879" xr:uid="{00000000-0005-0000-0000-00000E060000}"/>
    <cellStyle name="Normalny 2 17 18" xfId="3881" xr:uid="{00000000-0005-0000-0000-00000F060000}"/>
    <cellStyle name="Normalny 2 17 19" xfId="4236" xr:uid="{00000000-0005-0000-0000-000010060000}"/>
    <cellStyle name="Normalny 2 17 2" xfId="567" xr:uid="{00000000-0005-0000-0000-000011060000}"/>
    <cellStyle name="Normalny 2 17 20" xfId="4570" xr:uid="{00000000-0005-0000-0000-000012060000}"/>
    <cellStyle name="Normalny 2 17 21" xfId="4902" xr:uid="{00000000-0005-0000-0000-000013060000}"/>
    <cellStyle name="Normalny 2 17 22" xfId="5234" xr:uid="{00000000-0005-0000-0000-000014060000}"/>
    <cellStyle name="Normalny 2 17 23" xfId="5553" xr:uid="{00000000-0005-0000-0000-000015060000}"/>
    <cellStyle name="Normalny 2 17 24" xfId="5863" xr:uid="{00000000-0005-0000-0000-000016060000}"/>
    <cellStyle name="Normalny 2 17 3" xfId="672" xr:uid="{00000000-0005-0000-0000-000017060000}"/>
    <cellStyle name="Normalny 2 17 4" xfId="468" xr:uid="{00000000-0005-0000-0000-000018060000}"/>
    <cellStyle name="Normalny 2 17 5" xfId="1226" xr:uid="{00000000-0005-0000-0000-000019060000}"/>
    <cellStyle name="Normalny 2 17 6" xfId="1451" xr:uid="{00000000-0005-0000-0000-00001A060000}"/>
    <cellStyle name="Normalny 2 17 7" xfId="1662" xr:uid="{00000000-0005-0000-0000-00001B060000}"/>
    <cellStyle name="Normalny 2 17 8" xfId="1932" xr:uid="{00000000-0005-0000-0000-00001C060000}"/>
    <cellStyle name="Normalny 2 17 9" xfId="2148" xr:uid="{00000000-0005-0000-0000-00001D060000}"/>
    <cellStyle name="Normalny 2 18" xfId="82" xr:uid="{00000000-0005-0000-0000-00001E060000}"/>
    <cellStyle name="Normalny 2 18 10" xfId="2333" xr:uid="{00000000-0005-0000-0000-00001F060000}"/>
    <cellStyle name="Normalny 2 18 11" xfId="2483" xr:uid="{00000000-0005-0000-0000-000020060000}"/>
    <cellStyle name="Normalny 2 18 12" xfId="2722" xr:uid="{00000000-0005-0000-0000-000021060000}"/>
    <cellStyle name="Normalny 2 18 13" xfId="2890" xr:uid="{00000000-0005-0000-0000-000022060000}"/>
    <cellStyle name="Normalny 2 18 14" xfId="3195" xr:uid="{00000000-0005-0000-0000-000023060000}"/>
    <cellStyle name="Normalny 2 18 15" xfId="3531" xr:uid="{00000000-0005-0000-0000-000024060000}"/>
    <cellStyle name="Normalny 2 18 16" xfId="3640" xr:uid="{00000000-0005-0000-0000-000025060000}"/>
    <cellStyle name="Normalny 2 18 17" xfId="3494" xr:uid="{00000000-0005-0000-0000-000026060000}"/>
    <cellStyle name="Normalny 2 18 18" xfId="3699" xr:uid="{00000000-0005-0000-0000-000027060000}"/>
    <cellStyle name="Normalny 2 18 19" xfId="4053" xr:uid="{00000000-0005-0000-0000-000028060000}"/>
    <cellStyle name="Normalny 2 18 2" xfId="570" xr:uid="{00000000-0005-0000-0000-000029060000}"/>
    <cellStyle name="Normalny 2 18 20" xfId="3721" xr:uid="{00000000-0005-0000-0000-00002A060000}"/>
    <cellStyle name="Normalny 2 18 21" xfId="4075" xr:uid="{00000000-0005-0000-0000-00002B060000}"/>
    <cellStyle name="Normalny 2 18 22" xfId="4409" xr:uid="{00000000-0005-0000-0000-00002C060000}"/>
    <cellStyle name="Normalny 2 18 23" xfId="4741" xr:uid="{00000000-0005-0000-0000-00002D060000}"/>
    <cellStyle name="Normalny 2 18 24" xfId="5073" xr:uid="{00000000-0005-0000-0000-00002E060000}"/>
    <cellStyle name="Normalny 2 18 3" xfId="664" xr:uid="{00000000-0005-0000-0000-00002F060000}"/>
    <cellStyle name="Normalny 2 18 4" xfId="477" xr:uid="{00000000-0005-0000-0000-000030060000}"/>
    <cellStyle name="Normalny 2 18 5" xfId="1293" xr:uid="{00000000-0005-0000-0000-000031060000}"/>
    <cellStyle name="Normalny 2 18 6" xfId="1527" xr:uid="{00000000-0005-0000-0000-000032060000}"/>
    <cellStyle name="Normalny 2 18 7" xfId="1740" xr:uid="{00000000-0005-0000-0000-000033060000}"/>
    <cellStyle name="Normalny 2 18 8" xfId="1948" xr:uid="{00000000-0005-0000-0000-000034060000}"/>
    <cellStyle name="Normalny 2 18 9" xfId="2104" xr:uid="{00000000-0005-0000-0000-000035060000}"/>
    <cellStyle name="Normalny 2 19" xfId="85" xr:uid="{00000000-0005-0000-0000-000036060000}"/>
    <cellStyle name="Normalny 2 19 10" xfId="2349" xr:uid="{00000000-0005-0000-0000-000037060000}"/>
    <cellStyle name="Normalny 2 19 11" xfId="2549" xr:uid="{00000000-0005-0000-0000-000038060000}"/>
    <cellStyle name="Normalny 2 19 12" xfId="2737" xr:uid="{00000000-0005-0000-0000-000039060000}"/>
    <cellStyle name="Normalny 2 19 13" xfId="2901" xr:uid="{00000000-0005-0000-0000-00003A060000}"/>
    <cellStyle name="Normalny 2 19 14" xfId="3196" xr:uid="{00000000-0005-0000-0000-00003B060000}"/>
    <cellStyle name="Normalny 2 19 15" xfId="3534" xr:uid="{00000000-0005-0000-0000-00003C060000}"/>
    <cellStyle name="Normalny 2 19 16" xfId="3631" xr:uid="{00000000-0005-0000-0000-00003D060000}"/>
    <cellStyle name="Normalny 2 19 17" xfId="3809" xr:uid="{00000000-0005-0000-0000-00003E060000}"/>
    <cellStyle name="Normalny 2 19 18" xfId="4359" xr:uid="{00000000-0005-0000-0000-00003F060000}"/>
    <cellStyle name="Normalny 2 19 19" xfId="4692" xr:uid="{00000000-0005-0000-0000-000040060000}"/>
    <cellStyle name="Normalny 2 19 2" xfId="573" xr:uid="{00000000-0005-0000-0000-000041060000}"/>
    <cellStyle name="Normalny 2 19 20" xfId="5024" xr:uid="{00000000-0005-0000-0000-000042060000}"/>
    <cellStyle name="Normalny 2 19 21" xfId="5351" xr:uid="{00000000-0005-0000-0000-000043060000}"/>
    <cellStyle name="Normalny 2 19 22" xfId="5666" xr:uid="{00000000-0005-0000-0000-000044060000}"/>
    <cellStyle name="Normalny 2 19 23" xfId="5974" xr:uid="{00000000-0005-0000-0000-000045060000}"/>
    <cellStyle name="Normalny 2 19 24" xfId="6265" xr:uid="{00000000-0005-0000-0000-000046060000}"/>
    <cellStyle name="Normalny 2 19 3" xfId="655" xr:uid="{00000000-0005-0000-0000-000047060000}"/>
    <cellStyle name="Normalny 2 19 4" xfId="451" xr:uid="{00000000-0005-0000-0000-000048060000}"/>
    <cellStyle name="Normalny 2 19 5" xfId="1311" xr:uid="{00000000-0005-0000-0000-000049060000}"/>
    <cellStyle name="Normalny 2 19 6" xfId="704" xr:uid="{00000000-0005-0000-0000-00004A060000}"/>
    <cellStyle name="Normalny 2 19 7" xfId="1021" xr:uid="{00000000-0005-0000-0000-00004B060000}"/>
    <cellStyle name="Normalny 2 19 8" xfId="1843" xr:uid="{00000000-0005-0000-0000-00004C060000}"/>
    <cellStyle name="Normalny 2 19 9" xfId="2131" xr:uid="{00000000-0005-0000-0000-00004D060000}"/>
    <cellStyle name="Normalny 2 2" xfId="23" xr:uid="{00000000-0005-0000-0000-00004E060000}"/>
    <cellStyle name="Normalny 2 2 10" xfId="970" xr:uid="{00000000-0005-0000-0000-00004F060000}"/>
    <cellStyle name="Normalny 2 2 10 10" xfId="6241" xr:uid="{00000000-0005-0000-0000-000050060000}"/>
    <cellStyle name="Normalny 2 2 10 11" xfId="6504" xr:uid="{00000000-0005-0000-0000-000051060000}"/>
    <cellStyle name="Normalny 2 2 10 12" xfId="6730" xr:uid="{00000000-0005-0000-0000-000052060000}"/>
    <cellStyle name="Normalny 2 2 10 2" xfId="3389" xr:uid="{00000000-0005-0000-0000-000053060000}"/>
    <cellStyle name="Normalny 2 2 10 3" xfId="3976" xr:uid="{00000000-0005-0000-0000-000054060000}"/>
    <cellStyle name="Normalny 2 2 10 4" xfId="4330" xr:uid="{00000000-0005-0000-0000-000055060000}"/>
    <cellStyle name="Normalny 2 2 10 5" xfId="4664" xr:uid="{00000000-0005-0000-0000-000056060000}"/>
    <cellStyle name="Normalny 2 2 10 6" xfId="4996" xr:uid="{00000000-0005-0000-0000-000057060000}"/>
    <cellStyle name="Normalny 2 2 10 7" xfId="5324" xr:uid="{00000000-0005-0000-0000-000058060000}"/>
    <cellStyle name="Normalny 2 2 10 8" xfId="5639" xr:uid="{00000000-0005-0000-0000-000059060000}"/>
    <cellStyle name="Normalny 2 2 10 9" xfId="5948" xr:uid="{00000000-0005-0000-0000-00005A060000}"/>
    <cellStyle name="Normalny 2 2 11" xfId="978" xr:uid="{00000000-0005-0000-0000-00005B060000}"/>
    <cellStyle name="Normalny 2 2 11 10" xfId="6252" xr:uid="{00000000-0005-0000-0000-00005C060000}"/>
    <cellStyle name="Normalny 2 2 11 11" xfId="6513" xr:uid="{00000000-0005-0000-0000-00005D060000}"/>
    <cellStyle name="Normalny 2 2 11 12" xfId="6737" xr:uid="{00000000-0005-0000-0000-00005E060000}"/>
    <cellStyle name="Normalny 2 2 11 2" xfId="3393" xr:uid="{00000000-0005-0000-0000-00005F060000}"/>
    <cellStyle name="Normalny 2 2 11 3" xfId="3989" xr:uid="{00000000-0005-0000-0000-000060060000}"/>
    <cellStyle name="Normalny 2 2 11 4" xfId="4343" xr:uid="{00000000-0005-0000-0000-000061060000}"/>
    <cellStyle name="Normalny 2 2 11 5" xfId="4677" xr:uid="{00000000-0005-0000-0000-000062060000}"/>
    <cellStyle name="Normalny 2 2 11 6" xfId="5009" xr:uid="{00000000-0005-0000-0000-000063060000}"/>
    <cellStyle name="Normalny 2 2 11 7" xfId="5336" xr:uid="{00000000-0005-0000-0000-000064060000}"/>
    <cellStyle name="Normalny 2 2 11 8" xfId="5651" xr:uid="{00000000-0005-0000-0000-000065060000}"/>
    <cellStyle name="Normalny 2 2 11 9" xfId="5960" xr:uid="{00000000-0005-0000-0000-000066060000}"/>
    <cellStyle name="Normalny 2 2 12" xfId="915" xr:uid="{00000000-0005-0000-0000-000067060000}"/>
    <cellStyle name="Normalny 2 2 12 10" xfId="6164" xr:uid="{00000000-0005-0000-0000-000068060000}"/>
    <cellStyle name="Normalny 2 2 12 11" xfId="6441" xr:uid="{00000000-0005-0000-0000-000069060000}"/>
    <cellStyle name="Normalny 2 2 12 12" xfId="6682" xr:uid="{00000000-0005-0000-0000-00006A060000}"/>
    <cellStyle name="Normalny 2 2 12 2" xfId="3371" xr:uid="{00000000-0005-0000-0000-00006B060000}"/>
    <cellStyle name="Normalny 2 2 12 3" xfId="3886" xr:uid="{00000000-0005-0000-0000-00006C060000}"/>
    <cellStyle name="Normalny 2 2 12 4" xfId="4241" xr:uid="{00000000-0005-0000-0000-00006D060000}"/>
    <cellStyle name="Normalny 2 2 12 5" xfId="4575" xr:uid="{00000000-0005-0000-0000-00006E060000}"/>
    <cellStyle name="Normalny 2 2 12 6" xfId="4907" xr:uid="{00000000-0005-0000-0000-00006F060000}"/>
    <cellStyle name="Normalny 2 2 12 7" xfId="5239" xr:uid="{00000000-0005-0000-0000-000070060000}"/>
    <cellStyle name="Normalny 2 2 12 8" xfId="5558" xr:uid="{00000000-0005-0000-0000-000071060000}"/>
    <cellStyle name="Normalny 2 2 12 9" xfId="5868" xr:uid="{00000000-0005-0000-0000-000072060000}"/>
    <cellStyle name="Normalny 2 2 13" xfId="916" xr:uid="{00000000-0005-0000-0000-000073060000}"/>
    <cellStyle name="Normalny 2 2 13 10" xfId="6165" xr:uid="{00000000-0005-0000-0000-000074060000}"/>
    <cellStyle name="Normalny 2 2 13 11" xfId="6442" xr:uid="{00000000-0005-0000-0000-000075060000}"/>
    <cellStyle name="Normalny 2 2 13 12" xfId="6683" xr:uid="{00000000-0005-0000-0000-000076060000}"/>
    <cellStyle name="Normalny 2 2 13 2" xfId="3372" xr:uid="{00000000-0005-0000-0000-000077060000}"/>
    <cellStyle name="Normalny 2 2 13 3" xfId="3887" xr:uid="{00000000-0005-0000-0000-000078060000}"/>
    <cellStyle name="Normalny 2 2 13 4" xfId="4242" xr:uid="{00000000-0005-0000-0000-000079060000}"/>
    <cellStyle name="Normalny 2 2 13 5" xfId="4576" xr:uid="{00000000-0005-0000-0000-00007A060000}"/>
    <cellStyle name="Normalny 2 2 13 6" xfId="4908" xr:uid="{00000000-0005-0000-0000-00007B060000}"/>
    <cellStyle name="Normalny 2 2 13 7" xfId="5240" xr:uid="{00000000-0005-0000-0000-00007C060000}"/>
    <cellStyle name="Normalny 2 2 13 8" xfId="5559" xr:uid="{00000000-0005-0000-0000-00007D060000}"/>
    <cellStyle name="Normalny 2 2 13 9" xfId="5869" xr:uid="{00000000-0005-0000-0000-00007E060000}"/>
    <cellStyle name="Normalny 2 2 14" xfId="914" xr:uid="{00000000-0005-0000-0000-00007F060000}"/>
    <cellStyle name="Normalny 2 2 14 10" xfId="6163" xr:uid="{00000000-0005-0000-0000-000080060000}"/>
    <cellStyle name="Normalny 2 2 14 11" xfId="6440" xr:uid="{00000000-0005-0000-0000-000081060000}"/>
    <cellStyle name="Normalny 2 2 14 12" xfId="6681" xr:uid="{00000000-0005-0000-0000-000082060000}"/>
    <cellStyle name="Normalny 2 2 14 2" xfId="3370" xr:uid="{00000000-0005-0000-0000-000083060000}"/>
    <cellStyle name="Normalny 2 2 14 3" xfId="3885" xr:uid="{00000000-0005-0000-0000-000084060000}"/>
    <cellStyle name="Normalny 2 2 14 4" xfId="4240" xr:uid="{00000000-0005-0000-0000-000085060000}"/>
    <cellStyle name="Normalny 2 2 14 5" xfId="4574" xr:uid="{00000000-0005-0000-0000-000086060000}"/>
    <cellStyle name="Normalny 2 2 14 6" xfId="4906" xr:uid="{00000000-0005-0000-0000-000087060000}"/>
    <cellStyle name="Normalny 2 2 14 7" xfId="5238" xr:uid="{00000000-0005-0000-0000-000088060000}"/>
    <cellStyle name="Normalny 2 2 14 8" xfId="5557" xr:uid="{00000000-0005-0000-0000-000089060000}"/>
    <cellStyle name="Normalny 2 2 14 9" xfId="5867" xr:uid="{00000000-0005-0000-0000-00008A060000}"/>
    <cellStyle name="Normalny 2 2 15" xfId="917" xr:uid="{00000000-0005-0000-0000-00008B060000}"/>
    <cellStyle name="Normalny 2 2 15 10" xfId="6167" xr:uid="{00000000-0005-0000-0000-00008C060000}"/>
    <cellStyle name="Normalny 2 2 15 11" xfId="6444" xr:uid="{00000000-0005-0000-0000-00008D060000}"/>
    <cellStyle name="Normalny 2 2 15 12" xfId="6685" xr:uid="{00000000-0005-0000-0000-00008E060000}"/>
    <cellStyle name="Normalny 2 2 15 2" xfId="3373" xr:uid="{00000000-0005-0000-0000-00008F060000}"/>
    <cellStyle name="Normalny 2 2 15 3" xfId="3890" xr:uid="{00000000-0005-0000-0000-000090060000}"/>
    <cellStyle name="Normalny 2 2 15 4" xfId="4245" xr:uid="{00000000-0005-0000-0000-000091060000}"/>
    <cellStyle name="Normalny 2 2 15 5" xfId="4579" xr:uid="{00000000-0005-0000-0000-000092060000}"/>
    <cellStyle name="Normalny 2 2 15 6" xfId="4911" xr:uid="{00000000-0005-0000-0000-000093060000}"/>
    <cellStyle name="Normalny 2 2 15 7" xfId="5243" xr:uid="{00000000-0005-0000-0000-000094060000}"/>
    <cellStyle name="Normalny 2 2 15 8" xfId="5561" xr:uid="{00000000-0005-0000-0000-000095060000}"/>
    <cellStyle name="Normalny 2 2 15 9" xfId="5871" xr:uid="{00000000-0005-0000-0000-000096060000}"/>
    <cellStyle name="Normalny 2 2 16" xfId="979" xr:uid="{00000000-0005-0000-0000-000097060000}"/>
    <cellStyle name="Normalny 2 2 16 10" xfId="6255" xr:uid="{00000000-0005-0000-0000-000098060000}"/>
    <cellStyle name="Normalny 2 2 16 11" xfId="6514" xr:uid="{00000000-0005-0000-0000-000099060000}"/>
    <cellStyle name="Normalny 2 2 16 12" xfId="6738" xr:uid="{00000000-0005-0000-0000-00009A060000}"/>
    <cellStyle name="Normalny 2 2 16 2" xfId="3394" xr:uid="{00000000-0005-0000-0000-00009B060000}"/>
    <cellStyle name="Normalny 2 2 16 3" xfId="3993" xr:uid="{00000000-0005-0000-0000-00009C060000}"/>
    <cellStyle name="Normalny 2 2 16 4" xfId="4347" xr:uid="{00000000-0005-0000-0000-00009D060000}"/>
    <cellStyle name="Normalny 2 2 16 5" xfId="4681" xr:uid="{00000000-0005-0000-0000-00009E060000}"/>
    <cellStyle name="Normalny 2 2 16 6" xfId="5013" xr:uid="{00000000-0005-0000-0000-00009F060000}"/>
    <cellStyle name="Normalny 2 2 16 7" xfId="5340" xr:uid="{00000000-0005-0000-0000-0000A0060000}"/>
    <cellStyle name="Normalny 2 2 16 8" xfId="5655" xr:uid="{00000000-0005-0000-0000-0000A1060000}"/>
    <cellStyle name="Normalny 2 2 16 9" xfId="5963" xr:uid="{00000000-0005-0000-0000-0000A2060000}"/>
    <cellStyle name="Normalny 2 2 17" xfId="980" xr:uid="{00000000-0005-0000-0000-0000A3060000}"/>
    <cellStyle name="Normalny 2 2 17 10" xfId="6257" xr:uid="{00000000-0005-0000-0000-0000A4060000}"/>
    <cellStyle name="Normalny 2 2 17 11" xfId="6516" xr:uid="{00000000-0005-0000-0000-0000A5060000}"/>
    <cellStyle name="Normalny 2 2 17 12" xfId="6739" xr:uid="{00000000-0005-0000-0000-0000A6060000}"/>
    <cellStyle name="Normalny 2 2 17 2" xfId="3395" xr:uid="{00000000-0005-0000-0000-0000A7060000}"/>
    <cellStyle name="Normalny 2 2 17 3" xfId="3995" xr:uid="{00000000-0005-0000-0000-0000A8060000}"/>
    <cellStyle name="Normalny 2 2 17 4" xfId="4349" xr:uid="{00000000-0005-0000-0000-0000A9060000}"/>
    <cellStyle name="Normalny 2 2 17 5" xfId="4683" xr:uid="{00000000-0005-0000-0000-0000AA060000}"/>
    <cellStyle name="Normalny 2 2 17 6" xfId="5015" xr:uid="{00000000-0005-0000-0000-0000AB060000}"/>
    <cellStyle name="Normalny 2 2 17 7" xfId="5342" xr:uid="{00000000-0005-0000-0000-0000AC060000}"/>
    <cellStyle name="Normalny 2 2 17 8" xfId="5657" xr:uid="{00000000-0005-0000-0000-0000AD060000}"/>
    <cellStyle name="Normalny 2 2 17 9" xfId="5965" xr:uid="{00000000-0005-0000-0000-0000AE060000}"/>
    <cellStyle name="Normalny 2 2 18" xfId="976" xr:uid="{00000000-0005-0000-0000-0000AF060000}"/>
    <cellStyle name="Normalny 2 2 18 10" xfId="6246" xr:uid="{00000000-0005-0000-0000-0000B0060000}"/>
    <cellStyle name="Normalny 2 2 18 11" xfId="6509" xr:uid="{00000000-0005-0000-0000-0000B1060000}"/>
    <cellStyle name="Normalny 2 2 18 12" xfId="6734" xr:uid="{00000000-0005-0000-0000-0000B2060000}"/>
    <cellStyle name="Normalny 2 2 18 2" xfId="3392" xr:uid="{00000000-0005-0000-0000-0000B3060000}"/>
    <cellStyle name="Normalny 2 2 18 3" xfId="3983" xr:uid="{00000000-0005-0000-0000-0000B4060000}"/>
    <cellStyle name="Normalny 2 2 18 4" xfId="4337" xr:uid="{00000000-0005-0000-0000-0000B5060000}"/>
    <cellStyle name="Normalny 2 2 18 5" xfId="4671" xr:uid="{00000000-0005-0000-0000-0000B6060000}"/>
    <cellStyle name="Normalny 2 2 18 6" xfId="5003" xr:uid="{00000000-0005-0000-0000-0000B7060000}"/>
    <cellStyle name="Normalny 2 2 18 7" xfId="5330" xr:uid="{00000000-0005-0000-0000-0000B8060000}"/>
    <cellStyle name="Normalny 2 2 18 8" xfId="5645" xr:uid="{00000000-0005-0000-0000-0000B9060000}"/>
    <cellStyle name="Normalny 2 2 18 9" xfId="5954" xr:uid="{00000000-0005-0000-0000-0000BA060000}"/>
    <cellStyle name="Normalny 2 2 19" xfId="991" xr:uid="{00000000-0005-0000-0000-0000BB060000}"/>
    <cellStyle name="Normalny 2 2 19 10" xfId="6277" xr:uid="{00000000-0005-0000-0000-0000BC060000}"/>
    <cellStyle name="Normalny 2 2 19 11" xfId="6535" xr:uid="{00000000-0005-0000-0000-0000BD060000}"/>
    <cellStyle name="Normalny 2 2 19 12" xfId="6754" xr:uid="{00000000-0005-0000-0000-0000BE060000}"/>
    <cellStyle name="Normalny 2 2 19 2" xfId="3398" xr:uid="{00000000-0005-0000-0000-0000BF060000}"/>
    <cellStyle name="Normalny 2 2 19 3" xfId="4019" xr:uid="{00000000-0005-0000-0000-0000C0060000}"/>
    <cellStyle name="Normalny 2 2 19 4" xfId="4373" xr:uid="{00000000-0005-0000-0000-0000C1060000}"/>
    <cellStyle name="Normalny 2 2 19 5" xfId="4706" xr:uid="{00000000-0005-0000-0000-0000C2060000}"/>
    <cellStyle name="Normalny 2 2 19 6" xfId="5038" xr:uid="{00000000-0005-0000-0000-0000C3060000}"/>
    <cellStyle name="Normalny 2 2 19 7" xfId="5365" xr:uid="{00000000-0005-0000-0000-0000C4060000}"/>
    <cellStyle name="Normalny 2 2 19 8" xfId="5678" xr:uid="{00000000-0005-0000-0000-0000C5060000}"/>
    <cellStyle name="Normalny 2 2 19 9" xfId="5986" xr:uid="{00000000-0005-0000-0000-0000C6060000}"/>
    <cellStyle name="Normalny 2 2 2" xfId="28" xr:uid="{00000000-0005-0000-0000-0000C7060000}"/>
    <cellStyle name="Normalny 2 2 2 10" xfId="1854" xr:uid="{00000000-0005-0000-0000-0000C8060000}"/>
    <cellStyle name="Normalny 2 2 2 11" xfId="2065" xr:uid="{00000000-0005-0000-0000-0000C9060000}"/>
    <cellStyle name="Normalny 2 2 2 12" xfId="2298" xr:uid="{00000000-0005-0000-0000-0000CA060000}"/>
    <cellStyle name="Normalny 2 2 2 13" xfId="2518" xr:uid="{00000000-0005-0000-0000-0000CB060000}"/>
    <cellStyle name="Normalny 2 2 2 14" xfId="3169" xr:uid="{00000000-0005-0000-0000-0000CC060000}"/>
    <cellStyle name="Normalny 2 2 2 15" xfId="3472" xr:uid="{00000000-0005-0000-0000-0000CD060000}"/>
    <cellStyle name="Normalny 2 2 2 16" xfId="3562" xr:uid="{00000000-0005-0000-0000-0000CE060000}"/>
    <cellStyle name="Normalny 2 2 2 17" xfId="3551" xr:uid="{00000000-0005-0000-0000-0000CF060000}"/>
    <cellStyle name="Normalny 2 2 2 18" xfId="3583" xr:uid="{00000000-0005-0000-0000-0000D0060000}"/>
    <cellStyle name="Normalny 2 2 2 19" xfId="3945" xr:uid="{00000000-0005-0000-0000-0000D1060000}"/>
    <cellStyle name="Normalny 2 2 2 2" xfId="513" xr:uid="{00000000-0005-0000-0000-0000D2060000}"/>
    <cellStyle name="Normalny 2 2 2 20" xfId="4344" xr:uid="{00000000-0005-0000-0000-0000D3060000}"/>
    <cellStyle name="Normalny 2 2 2 21" xfId="4678" xr:uid="{00000000-0005-0000-0000-0000D4060000}"/>
    <cellStyle name="Normalny 2 2 2 22" xfId="5010" xr:uid="{00000000-0005-0000-0000-0000D5060000}"/>
    <cellStyle name="Normalny 2 2 2 23" xfId="5337" xr:uid="{00000000-0005-0000-0000-0000D6060000}"/>
    <cellStyle name="Normalny 2 2 2 24" xfId="5652" xr:uid="{00000000-0005-0000-0000-0000D7060000}"/>
    <cellStyle name="Normalny 2 2 2 3" xfId="595" xr:uid="{00000000-0005-0000-0000-0000D8060000}"/>
    <cellStyle name="Normalny 2 2 2 4" xfId="628" xr:uid="{00000000-0005-0000-0000-0000D9060000}"/>
    <cellStyle name="Normalny 2 2 2 5" xfId="1278" xr:uid="{00000000-0005-0000-0000-0000DA060000}"/>
    <cellStyle name="Normalny 2 2 2 6" xfId="557" xr:uid="{00000000-0005-0000-0000-0000DB060000}"/>
    <cellStyle name="Normalny 2 2 2 7" xfId="1264" xr:uid="{00000000-0005-0000-0000-0000DC060000}"/>
    <cellStyle name="Normalny 2 2 2 8" xfId="1216" xr:uid="{00000000-0005-0000-0000-0000DD060000}"/>
    <cellStyle name="Normalny 2 2 2 9" xfId="1856" xr:uid="{00000000-0005-0000-0000-0000DE060000}"/>
    <cellStyle name="Normalny 2 2 20" xfId="992" xr:uid="{00000000-0005-0000-0000-0000DF060000}"/>
    <cellStyle name="Normalny 2 2 20 10" xfId="6278" xr:uid="{00000000-0005-0000-0000-0000E0060000}"/>
    <cellStyle name="Normalny 2 2 20 11" xfId="6536" xr:uid="{00000000-0005-0000-0000-0000E1060000}"/>
    <cellStyle name="Normalny 2 2 20 12" xfId="6755" xr:uid="{00000000-0005-0000-0000-0000E2060000}"/>
    <cellStyle name="Normalny 2 2 20 2" xfId="3399" xr:uid="{00000000-0005-0000-0000-0000E3060000}"/>
    <cellStyle name="Normalny 2 2 20 3" xfId="4020" xr:uid="{00000000-0005-0000-0000-0000E4060000}"/>
    <cellStyle name="Normalny 2 2 20 4" xfId="4374" xr:uid="{00000000-0005-0000-0000-0000E5060000}"/>
    <cellStyle name="Normalny 2 2 20 5" xfId="4707" xr:uid="{00000000-0005-0000-0000-0000E6060000}"/>
    <cellStyle name="Normalny 2 2 20 6" xfId="5039" xr:uid="{00000000-0005-0000-0000-0000E7060000}"/>
    <cellStyle name="Normalny 2 2 20 7" xfId="5366" xr:uid="{00000000-0005-0000-0000-0000E8060000}"/>
    <cellStyle name="Normalny 2 2 20 8" xfId="5679" xr:uid="{00000000-0005-0000-0000-0000E9060000}"/>
    <cellStyle name="Normalny 2 2 20 9" xfId="5987" xr:uid="{00000000-0005-0000-0000-0000EA060000}"/>
    <cellStyle name="Normalny 2 2 21" xfId="993" xr:uid="{00000000-0005-0000-0000-0000EB060000}"/>
    <cellStyle name="Normalny 2 2 21 10" xfId="6279" xr:uid="{00000000-0005-0000-0000-0000EC060000}"/>
    <cellStyle name="Normalny 2 2 21 11" xfId="6537" xr:uid="{00000000-0005-0000-0000-0000ED060000}"/>
    <cellStyle name="Normalny 2 2 21 12" xfId="6756" xr:uid="{00000000-0005-0000-0000-0000EE060000}"/>
    <cellStyle name="Normalny 2 2 21 2" xfId="3400" xr:uid="{00000000-0005-0000-0000-0000EF060000}"/>
    <cellStyle name="Normalny 2 2 21 3" xfId="4021" xr:uid="{00000000-0005-0000-0000-0000F0060000}"/>
    <cellStyle name="Normalny 2 2 21 4" xfId="4375" xr:uid="{00000000-0005-0000-0000-0000F1060000}"/>
    <cellStyle name="Normalny 2 2 21 5" xfId="4708" xr:uid="{00000000-0005-0000-0000-0000F2060000}"/>
    <cellStyle name="Normalny 2 2 21 6" xfId="5040" xr:uid="{00000000-0005-0000-0000-0000F3060000}"/>
    <cellStyle name="Normalny 2 2 21 7" xfId="5367" xr:uid="{00000000-0005-0000-0000-0000F4060000}"/>
    <cellStyle name="Normalny 2 2 21 8" xfId="5680" xr:uid="{00000000-0005-0000-0000-0000F5060000}"/>
    <cellStyle name="Normalny 2 2 21 9" xfId="5988" xr:uid="{00000000-0005-0000-0000-0000F6060000}"/>
    <cellStyle name="Normalny 2 2 22" xfId="994" xr:uid="{00000000-0005-0000-0000-0000F7060000}"/>
    <cellStyle name="Normalny 2 2 22 10" xfId="6280" xr:uid="{00000000-0005-0000-0000-0000F8060000}"/>
    <cellStyle name="Normalny 2 2 22 11" xfId="6538" xr:uid="{00000000-0005-0000-0000-0000F9060000}"/>
    <cellStyle name="Normalny 2 2 22 12" xfId="6757" xr:uid="{00000000-0005-0000-0000-0000FA060000}"/>
    <cellStyle name="Normalny 2 2 22 2" xfId="3401" xr:uid="{00000000-0005-0000-0000-0000FB060000}"/>
    <cellStyle name="Normalny 2 2 22 3" xfId="4022" xr:uid="{00000000-0005-0000-0000-0000FC060000}"/>
    <cellStyle name="Normalny 2 2 22 4" xfId="4376" xr:uid="{00000000-0005-0000-0000-0000FD060000}"/>
    <cellStyle name="Normalny 2 2 22 5" xfId="4709" xr:uid="{00000000-0005-0000-0000-0000FE060000}"/>
    <cellStyle name="Normalny 2 2 22 6" xfId="5041" xr:uid="{00000000-0005-0000-0000-0000FF060000}"/>
    <cellStyle name="Normalny 2 2 22 7" xfId="5368" xr:uid="{00000000-0005-0000-0000-000000070000}"/>
    <cellStyle name="Normalny 2 2 22 8" xfId="5681" xr:uid="{00000000-0005-0000-0000-000001070000}"/>
    <cellStyle name="Normalny 2 2 22 9" xfId="5989" xr:uid="{00000000-0005-0000-0000-000002070000}"/>
    <cellStyle name="Normalny 2 2 23" xfId="995" xr:uid="{00000000-0005-0000-0000-000003070000}"/>
    <cellStyle name="Normalny 2 2 23 10" xfId="6281" xr:uid="{00000000-0005-0000-0000-000004070000}"/>
    <cellStyle name="Normalny 2 2 23 11" xfId="6539" xr:uid="{00000000-0005-0000-0000-000005070000}"/>
    <cellStyle name="Normalny 2 2 23 12" xfId="6758" xr:uid="{00000000-0005-0000-0000-000006070000}"/>
    <cellStyle name="Normalny 2 2 23 2" xfId="3402" xr:uid="{00000000-0005-0000-0000-000007070000}"/>
    <cellStyle name="Normalny 2 2 23 3" xfId="4023" xr:uid="{00000000-0005-0000-0000-000008070000}"/>
    <cellStyle name="Normalny 2 2 23 4" xfId="4377" xr:uid="{00000000-0005-0000-0000-000009070000}"/>
    <cellStyle name="Normalny 2 2 23 5" xfId="4710" xr:uid="{00000000-0005-0000-0000-00000A070000}"/>
    <cellStyle name="Normalny 2 2 23 6" xfId="5042" xr:uid="{00000000-0005-0000-0000-00000B070000}"/>
    <cellStyle name="Normalny 2 2 23 7" xfId="5369" xr:uid="{00000000-0005-0000-0000-00000C070000}"/>
    <cellStyle name="Normalny 2 2 23 8" xfId="5682" xr:uid="{00000000-0005-0000-0000-00000D070000}"/>
    <cellStyle name="Normalny 2 2 23 9" xfId="5990" xr:uid="{00000000-0005-0000-0000-00000E070000}"/>
    <cellStyle name="Normalny 2 2 24" xfId="996" xr:uid="{00000000-0005-0000-0000-00000F070000}"/>
    <cellStyle name="Normalny 2 2 24 10" xfId="6282" xr:uid="{00000000-0005-0000-0000-000010070000}"/>
    <cellStyle name="Normalny 2 2 24 11" xfId="6540" xr:uid="{00000000-0005-0000-0000-000011070000}"/>
    <cellStyle name="Normalny 2 2 24 12" xfId="6759" xr:uid="{00000000-0005-0000-0000-000012070000}"/>
    <cellStyle name="Normalny 2 2 24 2" xfId="3403" xr:uid="{00000000-0005-0000-0000-000013070000}"/>
    <cellStyle name="Normalny 2 2 24 3" xfId="4024" xr:uid="{00000000-0005-0000-0000-000014070000}"/>
    <cellStyle name="Normalny 2 2 24 4" xfId="4378" xr:uid="{00000000-0005-0000-0000-000015070000}"/>
    <cellStyle name="Normalny 2 2 24 5" xfId="4711" xr:uid="{00000000-0005-0000-0000-000016070000}"/>
    <cellStyle name="Normalny 2 2 24 6" xfId="5043" xr:uid="{00000000-0005-0000-0000-000017070000}"/>
    <cellStyle name="Normalny 2 2 24 7" xfId="5370" xr:uid="{00000000-0005-0000-0000-000018070000}"/>
    <cellStyle name="Normalny 2 2 24 8" xfId="5683" xr:uid="{00000000-0005-0000-0000-000019070000}"/>
    <cellStyle name="Normalny 2 2 24 9" xfId="5991" xr:uid="{00000000-0005-0000-0000-00001A070000}"/>
    <cellStyle name="Normalny 2 2 25" xfId="997" xr:uid="{00000000-0005-0000-0000-00001B070000}"/>
    <cellStyle name="Normalny 2 2 25 10" xfId="6283" xr:uid="{00000000-0005-0000-0000-00001C070000}"/>
    <cellStyle name="Normalny 2 2 25 11" xfId="6541" xr:uid="{00000000-0005-0000-0000-00001D070000}"/>
    <cellStyle name="Normalny 2 2 25 12" xfId="6760" xr:uid="{00000000-0005-0000-0000-00001E070000}"/>
    <cellStyle name="Normalny 2 2 25 2" xfId="3404" xr:uid="{00000000-0005-0000-0000-00001F070000}"/>
    <cellStyle name="Normalny 2 2 25 3" xfId="4025" xr:uid="{00000000-0005-0000-0000-000020070000}"/>
    <cellStyle name="Normalny 2 2 25 4" xfId="4379" xr:uid="{00000000-0005-0000-0000-000021070000}"/>
    <cellStyle name="Normalny 2 2 25 5" xfId="4712" xr:uid="{00000000-0005-0000-0000-000022070000}"/>
    <cellStyle name="Normalny 2 2 25 6" xfId="5044" xr:uid="{00000000-0005-0000-0000-000023070000}"/>
    <cellStyle name="Normalny 2 2 25 7" xfId="5371" xr:uid="{00000000-0005-0000-0000-000024070000}"/>
    <cellStyle name="Normalny 2 2 25 8" xfId="5684" xr:uid="{00000000-0005-0000-0000-000025070000}"/>
    <cellStyle name="Normalny 2 2 25 9" xfId="5992" xr:uid="{00000000-0005-0000-0000-000026070000}"/>
    <cellStyle name="Normalny 2 2 26" xfId="998" xr:uid="{00000000-0005-0000-0000-000027070000}"/>
    <cellStyle name="Normalny 2 2 26 10" xfId="6284" xr:uid="{00000000-0005-0000-0000-000028070000}"/>
    <cellStyle name="Normalny 2 2 26 11" xfId="6542" xr:uid="{00000000-0005-0000-0000-000029070000}"/>
    <cellStyle name="Normalny 2 2 26 12" xfId="6761" xr:uid="{00000000-0005-0000-0000-00002A070000}"/>
    <cellStyle name="Normalny 2 2 26 2" xfId="3405" xr:uid="{00000000-0005-0000-0000-00002B070000}"/>
    <cellStyle name="Normalny 2 2 26 3" xfId="4026" xr:uid="{00000000-0005-0000-0000-00002C070000}"/>
    <cellStyle name="Normalny 2 2 26 4" xfId="4380" xr:uid="{00000000-0005-0000-0000-00002D070000}"/>
    <cellStyle name="Normalny 2 2 26 5" xfId="4713" xr:uid="{00000000-0005-0000-0000-00002E070000}"/>
    <cellStyle name="Normalny 2 2 26 6" xfId="5045" xr:uid="{00000000-0005-0000-0000-00002F070000}"/>
    <cellStyle name="Normalny 2 2 26 7" xfId="5372" xr:uid="{00000000-0005-0000-0000-000030070000}"/>
    <cellStyle name="Normalny 2 2 26 8" xfId="5685" xr:uid="{00000000-0005-0000-0000-000031070000}"/>
    <cellStyle name="Normalny 2 2 26 9" xfId="5993" xr:uid="{00000000-0005-0000-0000-000032070000}"/>
    <cellStyle name="Normalny 2 2 27" xfId="999" xr:uid="{00000000-0005-0000-0000-000033070000}"/>
    <cellStyle name="Normalny 2 2 27 10" xfId="6285" xr:uid="{00000000-0005-0000-0000-000034070000}"/>
    <cellStyle name="Normalny 2 2 27 11" xfId="6543" xr:uid="{00000000-0005-0000-0000-000035070000}"/>
    <cellStyle name="Normalny 2 2 27 12" xfId="6762" xr:uid="{00000000-0005-0000-0000-000036070000}"/>
    <cellStyle name="Normalny 2 2 27 2" xfId="3406" xr:uid="{00000000-0005-0000-0000-000037070000}"/>
    <cellStyle name="Normalny 2 2 27 3" xfId="4027" xr:uid="{00000000-0005-0000-0000-000038070000}"/>
    <cellStyle name="Normalny 2 2 27 4" xfId="4381" xr:uid="{00000000-0005-0000-0000-000039070000}"/>
    <cellStyle name="Normalny 2 2 27 5" xfId="4714" xr:uid="{00000000-0005-0000-0000-00003A070000}"/>
    <cellStyle name="Normalny 2 2 27 6" xfId="5046" xr:uid="{00000000-0005-0000-0000-00003B070000}"/>
    <cellStyle name="Normalny 2 2 27 7" xfId="5373" xr:uid="{00000000-0005-0000-0000-00003C070000}"/>
    <cellStyle name="Normalny 2 2 27 8" xfId="5686" xr:uid="{00000000-0005-0000-0000-00003D070000}"/>
    <cellStyle name="Normalny 2 2 27 9" xfId="5994" xr:uid="{00000000-0005-0000-0000-00003E070000}"/>
    <cellStyle name="Normalny 2 2 28" xfId="1000" xr:uid="{00000000-0005-0000-0000-00003F070000}"/>
    <cellStyle name="Normalny 2 2 28 10" xfId="6544" xr:uid="{00000000-0005-0000-0000-000040070000}"/>
    <cellStyle name="Normalny 2 2 28 11" xfId="6763" xr:uid="{00000000-0005-0000-0000-000041070000}"/>
    <cellStyle name="Normalny 2 2 28 2" xfId="4028" xr:uid="{00000000-0005-0000-0000-000042070000}"/>
    <cellStyle name="Normalny 2 2 28 3" xfId="4382" xr:uid="{00000000-0005-0000-0000-000043070000}"/>
    <cellStyle name="Normalny 2 2 28 4" xfId="4715" xr:uid="{00000000-0005-0000-0000-000044070000}"/>
    <cellStyle name="Normalny 2 2 28 5" xfId="5047" xr:uid="{00000000-0005-0000-0000-000045070000}"/>
    <cellStyle name="Normalny 2 2 28 6" xfId="5374" xr:uid="{00000000-0005-0000-0000-000046070000}"/>
    <cellStyle name="Normalny 2 2 28 7" xfId="5687" xr:uid="{00000000-0005-0000-0000-000047070000}"/>
    <cellStyle name="Normalny 2 2 28 8" xfId="5995" xr:uid="{00000000-0005-0000-0000-000048070000}"/>
    <cellStyle name="Normalny 2 2 28 9" xfId="6286" xr:uid="{00000000-0005-0000-0000-000049070000}"/>
    <cellStyle name="Normalny 2 2 29" xfId="1001" xr:uid="{00000000-0005-0000-0000-00004A070000}"/>
    <cellStyle name="Normalny 2 2 29 10" xfId="6545" xr:uid="{00000000-0005-0000-0000-00004B070000}"/>
    <cellStyle name="Normalny 2 2 29 11" xfId="6764" xr:uid="{00000000-0005-0000-0000-00004C070000}"/>
    <cellStyle name="Normalny 2 2 29 2" xfId="4029" xr:uid="{00000000-0005-0000-0000-00004D070000}"/>
    <cellStyle name="Normalny 2 2 29 3" xfId="4383" xr:uid="{00000000-0005-0000-0000-00004E070000}"/>
    <cellStyle name="Normalny 2 2 29 4" xfId="4716" xr:uid="{00000000-0005-0000-0000-00004F070000}"/>
    <cellStyle name="Normalny 2 2 29 5" xfId="5048" xr:uid="{00000000-0005-0000-0000-000050070000}"/>
    <cellStyle name="Normalny 2 2 29 6" xfId="5375" xr:uid="{00000000-0005-0000-0000-000051070000}"/>
    <cellStyle name="Normalny 2 2 29 7" xfId="5688" xr:uid="{00000000-0005-0000-0000-000052070000}"/>
    <cellStyle name="Normalny 2 2 29 8" xfId="5996" xr:uid="{00000000-0005-0000-0000-000053070000}"/>
    <cellStyle name="Normalny 2 2 29 9" xfId="6287" xr:uid="{00000000-0005-0000-0000-000054070000}"/>
    <cellStyle name="Normalny 2 2 3" xfId="283" xr:uid="{00000000-0005-0000-0000-000055070000}"/>
    <cellStyle name="Normalny 2 2 3 10" xfId="2005" xr:uid="{00000000-0005-0000-0000-000056070000}"/>
    <cellStyle name="Normalny 2 2 3 11" xfId="2097" xr:uid="{00000000-0005-0000-0000-000057070000}"/>
    <cellStyle name="Normalny 2 2 3 12" xfId="2082" xr:uid="{00000000-0005-0000-0000-000058070000}"/>
    <cellStyle name="Normalny 2 2 3 13" xfId="2502" xr:uid="{00000000-0005-0000-0000-000059070000}"/>
    <cellStyle name="Normalny 2 2 3 14" xfId="3262" xr:uid="{00000000-0005-0000-0000-00005A070000}"/>
    <cellStyle name="Normalny 2 2 3 15" xfId="3730" xr:uid="{00000000-0005-0000-0000-00005B070000}"/>
    <cellStyle name="Normalny 2 2 3 16" xfId="4084" xr:uid="{00000000-0005-0000-0000-00005C070000}"/>
    <cellStyle name="Normalny 2 2 3 17" xfId="4418" xr:uid="{00000000-0005-0000-0000-00005D070000}"/>
    <cellStyle name="Normalny 2 2 3 18" xfId="4750" xr:uid="{00000000-0005-0000-0000-00005E070000}"/>
    <cellStyle name="Normalny 2 2 3 19" xfId="5082" xr:uid="{00000000-0005-0000-0000-00005F070000}"/>
    <cellStyle name="Normalny 2 2 3 2" xfId="768" xr:uid="{00000000-0005-0000-0000-000060070000}"/>
    <cellStyle name="Normalny 2 2 3 20" xfId="5405" xr:uid="{00000000-0005-0000-0000-000061070000}"/>
    <cellStyle name="Normalny 2 2 3 21" xfId="5718" xr:uid="{00000000-0005-0000-0000-000062070000}"/>
    <cellStyle name="Normalny 2 2 3 22" xfId="6025" xr:uid="{00000000-0005-0000-0000-000063070000}"/>
    <cellStyle name="Normalny 2 2 3 23" xfId="6312" xr:uid="{00000000-0005-0000-0000-000064070000}"/>
    <cellStyle name="Normalny 2 2 3 24" xfId="6565" xr:uid="{00000000-0005-0000-0000-000065070000}"/>
    <cellStyle name="Normalny 2 2 3 3" xfId="1085" xr:uid="{00000000-0005-0000-0000-000066070000}"/>
    <cellStyle name="Normalny 2 2 3 4" xfId="716" xr:uid="{00000000-0005-0000-0000-000067070000}"/>
    <cellStyle name="Normalny 2 2 3 5" xfId="1033" xr:uid="{00000000-0005-0000-0000-000068070000}"/>
    <cellStyle name="Normalny 2 2 3 6" xfId="1249" xr:uid="{00000000-0005-0000-0000-000069070000}"/>
    <cellStyle name="Normalny 2 2 3 7" xfId="1229" xr:uid="{00000000-0005-0000-0000-00006A070000}"/>
    <cellStyle name="Normalny 2 2 3 8" xfId="1640" xr:uid="{00000000-0005-0000-0000-00006B070000}"/>
    <cellStyle name="Normalny 2 2 3 9" xfId="1944" xr:uid="{00000000-0005-0000-0000-00006C070000}"/>
    <cellStyle name="Normalny 2 2 30" xfId="592" xr:uid="{00000000-0005-0000-0000-00006D070000}"/>
    <cellStyle name="Normalny 2 2 30 10" xfId="6546" xr:uid="{00000000-0005-0000-0000-00006E070000}"/>
    <cellStyle name="Normalny 2 2 30 11" xfId="6765" xr:uid="{00000000-0005-0000-0000-00006F070000}"/>
    <cellStyle name="Normalny 2 2 30 2" xfId="4030" xr:uid="{00000000-0005-0000-0000-000070070000}"/>
    <cellStyle name="Normalny 2 2 30 3" xfId="4384" xr:uid="{00000000-0005-0000-0000-000071070000}"/>
    <cellStyle name="Normalny 2 2 30 4" xfId="4717" xr:uid="{00000000-0005-0000-0000-000072070000}"/>
    <cellStyle name="Normalny 2 2 30 5" xfId="5049" xr:uid="{00000000-0005-0000-0000-000073070000}"/>
    <cellStyle name="Normalny 2 2 30 6" xfId="5376" xr:uid="{00000000-0005-0000-0000-000074070000}"/>
    <cellStyle name="Normalny 2 2 30 7" xfId="5689" xr:uid="{00000000-0005-0000-0000-000075070000}"/>
    <cellStyle name="Normalny 2 2 30 8" xfId="5997" xr:uid="{00000000-0005-0000-0000-000076070000}"/>
    <cellStyle name="Normalny 2 2 30 9" xfId="6288" xr:uid="{00000000-0005-0000-0000-000077070000}"/>
    <cellStyle name="Normalny 2 2 31" xfId="637" xr:uid="{00000000-0005-0000-0000-000078070000}"/>
    <cellStyle name="Normalny 2 2 31 10" xfId="6547" xr:uid="{00000000-0005-0000-0000-000079070000}"/>
    <cellStyle name="Normalny 2 2 31 11" xfId="6766" xr:uid="{00000000-0005-0000-0000-00007A070000}"/>
    <cellStyle name="Normalny 2 2 31 2" xfId="4031" xr:uid="{00000000-0005-0000-0000-00007B070000}"/>
    <cellStyle name="Normalny 2 2 31 3" xfId="4385" xr:uid="{00000000-0005-0000-0000-00007C070000}"/>
    <cellStyle name="Normalny 2 2 31 4" xfId="4718" xr:uid="{00000000-0005-0000-0000-00007D070000}"/>
    <cellStyle name="Normalny 2 2 31 5" xfId="5050" xr:uid="{00000000-0005-0000-0000-00007E070000}"/>
    <cellStyle name="Normalny 2 2 31 6" xfId="5377" xr:uid="{00000000-0005-0000-0000-00007F070000}"/>
    <cellStyle name="Normalny 2 2 31 7" xfId="5690" xr:uid="{00000000-0005-0000-0000-000080070000}"/>
    <cellStyle name="Normalny 2 2 31 8" xfId="5998" xr:uid="{00000000-0005-0000-0000-000081070000}"/>
    <cellStyle name="Normalny 2 2 31 9" xfId="6289" xr:uid="{00000000-0005-0000-0000-000082070000}"/>
    <cellStyle name="Normalny 2 2 32" xfId="1281" xr:uid="{00000000-0005-0000-0000-000083070000}"/>
    <cellStyle name="Normalny 2 2 32 10" xfId="6548" xr:uid="{00000000-0005-0000-0000-000084070000}"/>
    <cellStyle name="Normalny 2 2 32 11" xfId="6767" xr:uid="{00000000-0005-0000-0000-000085070000}"/>
    <cellStyle name="Normalny 2 2 32 2" xfId="4032" xr:uid="{00000000-0005-0000-0000-000086070000}"/>
    <cellStyle name="Normalny 2 2 32 3" xfId="4386" xr:uid="{00000000-0005-0000-0000-000087070000}"/>
    <cellStyle name="Normalny 2 2 32 4" xfId="4719" xr:uid="{00000000-0005-0000-0000-000088070000}"/>
    <cellStyle name="Normalny 2 2 32 5" xfId="5051" xr:uid="{00000000-0005-0000-0000-000089070000}"/>
    <cellStyle name="Normalny 2 2 32 6" xfId="5378" xr:uid="{00000000-0005-0000-0000-00008A070000}"/>
    <cellStyle name="Normalny 2 2 32 7" xfId="5691" xr:uid="{00000000-0005-0000-0000-00008B070000}"/>
    <cellStyle name="Normalny 2 2 32 8" xfId="5999" xr:uid="{00000000-0005-0000-0000-00008C070000}"/>
    <cellStyle name="Normalny 2 2 32 9" xfId="6290" xr:uid="{00000000-0005-0000-0000-00008D070000}"/>
    <cellStyle name="Normalny 2 2 33" xfId="1267" xr:uid="{00000000-0005-0000-0000-00008E070000}"/>
    <cellStyle name="Normalny 2 2 33 10" xfId="6549" xr:uid="{00000000-0005-0000-0000-00008F070000}"/>
    <cellStyle name="Normalny 2 2 33 11" xfId="6768" xr:uid="{00000000-0005-0000-0000-000090070000}"/>
    <cellStyle name="Normalny 2 2 33 2" xfId="4033" xr:uid="{00000000-0005-0000-0000-000091070000}"/>
    <cellStyle name="Normalny 2 2 33 3" xfId="4387" xr:uid="{00000000-0005-0000-0000-000092070000}"/>
    <cellStyle name="Normalny 2 2 33 4" xfId="4720" xr:uid="{00000000-0005-0000-0000-000093070000}"/>
    <cellStyle name="Normalny 2 2 33 5" xfId="5052" xr:uid="{00000000-0005-0000-0000-000094070000}"/>
    <cellStyle name="Normalny 2 2 33 6" xfId="5379" xr:uid="{00000000-0005-0000-0000-000095070000}"/>
    <cellStyle name="Normalny 2 2 33 7" xfId="5692" xr:uid="{00000000-0005-0000-0000-000096070000}"/>
    <cellStyle name="Normalny 2 2 33 8" xfId="6000" xr:uid="{00000000-0005-0000-0000-000097070000}"/>
    <cellStyle name="Normalny 2 2 33 9" xfId="6291" xr:uid="{00000000-0005-0000-0000-000098070000}"/>
    <cellStyle name="Normalny 2 2 34" xfId="616" xr:uid="{00000000-0005-0000-0000-000099070000}"/>
    <cellStyle name="Normalny 2 2 34 10" xfId="6550" xr:uid="{00000000-0005-0000-0000-00009A070000}"/>
    <cellStyle name="Normalny 2 2 34 11" xfId="6769" xr:uid="{00000000-0005-0000-0000-00009B070000}"/>
    <cellStyle name="Normalny 2 2 34 2" xfId="4034" xr:uid="{00000000-0005-0000-0000-00009C070000}"/>
    <cellStyle name="Normalny 2 2 34 3" xfId="4388" xr:uid="{00000000-0005-0000-0000-00009D070000}"/>
    <cellStyle name="Normalny 2 2 34 4" xfId="4721" xr:uid="{00000000-0005-0000-0000-00009E070000}"/>
    <cellStyle name="Normalny 2 2 34 5" xfId="5053" xr:uid="{00000000-0005-0000-0000-00009F070000}"/>
    <cellStyle name="Normalny 2 2 34 6" xfId="5380" xr:uid="{00000000-0005-0000-0000-0000A0070000}"/>
    <cellStyle name="Normalny 2 2 34 7" xfId="5693" xr:uid="{00000000-0005-0000-0000-0000A1070000}"/>
    <cellStyle name="Normalny 2 2 34 8" xfId="6001" xr:uid="{00000000-0005-0000-0000-0000A2070000}"/>
    <cellStyle name="Normalny 2 2 34 9" xfId="6292" xr:uid="{00000000-0005-0000-0000-0000A3070000}"/>
    <cellStyle name="Normalny 2 2 35" xfId="1645" xr:uid="{00000000-0005-0000-0000-0000A4070000}"/>
    <cellStyle name="Normalny 2 2 35 10" xfId="6551" xr:uid="{00000000-0005-0000-0000-0000A5070000}"/>
    <cellStyle name="Normalny 2 2 35 11" xfId="6770" xr:uid="{00000000-0005-0000-0000-0000A6070000}"/>
    <cellStyle name="Normalny 2 2 35 2" xfId="4035" xr:uid="{00000000-0005-0000-0000-0000A7070000}"/>
    <cellStyle name="Normalny 2 2 35 3" xfId="4389" xr:uid="{00000000-0005-0000-0000-0000A8070000}"/>
    <cellStyle name="Normalny 2 2 35 4" xfId="4722" xr:uid="{00000000-0005-0000-0000-0000A9070000}"/>
    <cellStyle name="Normalny 2 2 35 5" xfId="5054" xr:uid="{00000000-0005-0000-0000-0000AA070000}"/>
    <cellStyle name="Normalny 2 2 35 6" xfId="5381" xr:uid="{00000000-0005-0000-0000-0000AB070000}"/>
    <cellStyle name="Normalny 2 2 35 7" xfId="5694" xr:uid="{00000000-0005-0000-0000-0000AC070000}"/>
    <cellStyle name="Normalny 2 2 35 8" xfId="6002" xr:uid="{00000000-0005-0000-0000-0000AD070000}"/>
    <cellStyle name="Normalny 2 2 35 9" xfId="6293" xr:uid="{00000000-0005-0000-0000-0000AE070000}"/>
    <cellStyle name="Normalny 2 2 36" xfId="1900" xr:uid="{00000000-0005-0000-0000-0000AF070000}"/>
    <cellStyle name="Normalny 2 2 36 10" xfId="6552" xr:uid="{00000000-0005-0000-0000-0000B0070000}"/>
    <cellStyle name="Normalny 2 2 36 11" xfId="6771" xr:uid="{00000000-0005-0000-0000-0000B1070000}"/>
    <cellStyle name="Normalny 2 2 36 2" xfId="4036" xr:uid="{00000000-0005-0000-0000-0000B2070000}"/>
    <cellStyle name="Normalny 2 2 36 3" xfId="4390" xr:uid="{00000000-0005-0000-0000-0000B3070000}"/>
    <cellStyle name="Normalny 2 2 36 4" xfId="4723" xr:uid="{00000000-0005-0000-0000-0000B4070000}"/>
    <cellStyle name="Normalny 2 2 36 5" xfId="5055" xr:uid="{00000000-0005-0000-0000-0000B5070000}"/>
    <cellStyle name="Normalny 2 2 36 6" xfId="5382" xr:uid="{00000000-0005-0000-0000-0000B6070000}"/>
    <cellStyle name="Normalny 2 2 36 7" xfId="5695" xr:uid="{00000000-0005-0000-0000-0000B7070000}"/>
    <cellStyle name="Normalny 2 2 36 8" xfId="6003" xr:uid="{00000000-0005-0000-0000-0000B8070000}"/>
    <cellStyle name="Normalny 2 2 36 9" xfId="6294" xr:uid="{00000000-0005-0000-0000-0000B9070000}"/>
    <cellStyle name="Normalny 2 2 37" xfId="1646" xr:uid="{00000000-0005-0000-0000-0000BA070000}"/>
    <cellStyle name="Normalny 2 2 37 10" xfId="6553" xr:uid="{00000000-0005-0000-0000-0000BB070000}"/>
    <cellStyle name="Normalny 2 2 37 11" xfId="6772" xr:uid="{00000000-0005-0000-0000-0000BC070000}"/>
    <cellStyle name="Normalny 2 2 37 2" xfId="4037" xr:uid="{00000000-0005-0000-0000-0000BD070000}"/>
    <cellStyle name="Normalny 2 2 37 3" xfId="4391" xr:uid="{00000000-0005-0000-0000-0000BE070000}"/>
    <cellStyle name="Normalny 2 2 37 4" xfId="4724" xr:uid="{00000000-0005-0000-0000-0000BF070000}"/>
    <cellStyle name="Normalny 2 2 37 5" xfId="5056" xr:uid="{00000000-0005-0000-0000-0000C0070000}"/>
    <cellStyle name="Normalny 2 2 37 6" xfId="5383" xr:uid="{00000000-0005-0000-0000-0000C1070000}"/>
    <cellStyle name="Normalny 2 2 37 7" xfId="5696" xr:uid="{00000000-0005-0000-0000-0000C2070000}"/>
    <cellStyle name="Normalny 2 2 37 8" xfId="6004" xr:uid="{00000000-0005-0000-0000-0000C3070000}"/>
    <cellStyle name="Normalny 2 2 37 9" xfId="6295" xr:uid="{00000000-0005-0000-0000-0000C4070000}"/>
    <cellStyle name="Normalny 2 2 38" xfId="1457" xr:uid="{00000000-0005-0000-0000-0000C5070000}"/>
    <cellStyle name="Normalny 2 2 38 10" xfId="6554" xr:uid="{00000000-0005-0000-0000-0000C6070000}"/>
    <cellStyle name="Normalny 2 2 38 11" xfId="6773" xr:uid="{00000000-0005-0000-0000-0000C7070000}"/>
    <cellStyle name="Normalny 2 2 38 2" xfId="4038" xr:uid="{00000000-0005-0000-0000-0000C8070000}"/>
    <cellStyle name="Normalny 2 2 38 3" xfId="4392" xr:uid="{00000000-0005-0000-0000-0000C9070000}"/>
    <cellStyle name="Normalny 2 2 38 4" xfId="4725" xr:uid="{00000000-0005-0000-0000-0000CA070000}"/>
    <cellStyle name="Normalny 2 2 38 5" xfId="5057" xr:uid="{00000000-0005-0000-0000-0000CB070000}"/>
    <cellStyle name="Normalny 2 2 38 6" xfId="5384" xr:uid="{00000000-0005-0000-0000-0000CC070000}"/>
    <cellStyle name="Normalny 2 2 38 7" xfId="5697" xr:uid="{00000000-0005-0000-0000-0000CD070000}"/>
    <cellStyle name="Normalny 2 2 38 8" xfId="6005" xr:uid="{00000000-0005-0000-0000-0000CE070000}"/>
    <cellStyle name="Normalny 2 2 38 9" xfId="6296" xr:uid="{00000000-0005-0000-0000-0000CF070000}"/>
    <cellStyle name="Normalny 2 2 39" xfId="2101" xr:uid="{00000000-0005-0000-0000-0000D0070000}"/>
    <cellStyle name="Normalny 2 2 39 10" xfId="6555" xr:uid="{00000000-0005-0000-0000-0000D1070000}"/>
    <cellStyle name="Normalny 2 2 39 11" xfId="6774" xr:uid="{00000000-0005-0000-0000-0000D2070000}"/>
    <cellStyle name="Normalny 2 2 39 2" xfId="4039" xr:uid="{00000000-0005-0000-0000-0000D3070000}"/>
    <cellStyle name="Normalny 2 2 39 3" xfId="4393" xr:uid="{00000000-0005-0000-0000-0000D4070000}"/>
    <cellStyle name="Normalny 2 2 39 4" xfId="4726" xr:uid="{00000000-0005-0000-0000-0000D5070000}"/>
    <cellStyle name="Normalny 2 2 39 5" xfId="5058" xr:uid="{00000000-0005-0000-0000-0000D6070000}"/>
    <cellStyle name="Normalny 2 2 39 6" xfId="5385" xr:uid="{00000000-0005-0000-0000-0000D7070000}"/>
    <cellStyle name="Normalny 2 2 39 7" xfId="5698" xr:uid="{00000000-0005-0000-0000-0000D8070000}"/>
    <cellStyle name="Normalny 2 2 39 8" xfId="6006" xr:uid="{00000000-0005-0000-0000-0000D9070000}"/>
    <cellStyle name="Normalny 2 2 39 9" xfId="6297" xr:uid="{00000000-0005-0000-0000-0000DA070000}"/>
    <cellStyle name="Normalny 2 2 4" xfId="383" xr:uid="{00000000-0005-0000-0000-0000DB070000}"/>
    <cellStyle name="Normalny 2 2 4 10" xfId="2640" xr:uid="{00000000-0005-0000-0000-0000DC070000}"/>
    <cellStyle name="Normalny 2 2 4 11" xfId="2823" xr:uid="{00000000-0005-0000-0000-0000DD070000}"/>
    <cellStyle name="Normalny 2 2 4 12" xfId="2983" xr:uid="{00000000-0005-0000-0000-0000DE070000}"/>
    <cellStyle name="Normalny 2 2 4 13" xfId="3114" xr:uid="{00000000-0005-0000-0000-0000DF070000}"/>
    <cellStyle name="Normalny 2 2 4 14" xfId="3342" xr:uid="{00000000-0005-0000-0000-0000E0070000}"/>
    <cellStyle name="Normalny 2 2 4 15" xfId="3830" xr:uid="{00000000-0005-0000-0000-0000E1070000}"/>
    <cellStyle name="Normalny 2 2 4 16" xfId="4184" xr:uid="{00000000-0005-0000-0000-0000E2070000}"/>
    <cellStyle name="Normalny 2 2 4 17" xfId="4518" xr:uid="{00000000-0005-0000-0000-0000E3070000}"/>
    <cellStyle name="Normalny 2 2 4 18" xfId="4850" xr:uid="{00000000-0005-0000-0000-0000E4070000}"/>
    <cellStyle name="Normalny 2 2 4 19" xfId="5182" xr:uid="{00000000-0005-0000-0000-0000E5070000}"/>
    <cellStyle name="Normalny 2 2 4 2" xfId="868" xr:uid="{00000000-0005-0000-0000-0000E6070000}"/>
    <cellStyle name="Normalny 2 2 4 20" xfId="5503" xr:uid="{00000000-0005-0000-0000-0000E7070000}"/>
    <cellStyle name="Normalny 2 2 4 21" xfId="5815" xr:uid="{00000000-0005-0000-0000-0000E8070000}"/>
    <cellStyle name="Normalny 2 2 4 22" xfId="6118" xr:uid="{00000000-0005-0000-0000-0000E9070000}"/>
    <cellStyle name="Normalny 2 2 4 23" xfId="6399" xr:uid="{00000000-0005-0000-0000-0000EA070000}"/>
    <cellStyle name="Normalny 2 2 4 24" xfId="6645" xr:uid="{00000000-0005-0000-0000-0000EB070000}"/>
    <cellStyle name="Normalny 2 2 4 3" xfId="1185" xr:uid="{00000000-0005-0000-0000-0000EC070000}"/>
    <cellStyle name="Normalny 2 2 4 4" xfId="1403" xr:uid="{00000000-0005-0000-0000-0000ED070000}"/>
    <cellStyle name="Normalny 2 2 4 5" xfId="1615" xr:uid="{00000000-0005-0000-0000-0000EE070000}"/>
    <cellStyle name="Normalny 2 2 4 6" xfId="1825" xr:uid="{00000000-0005-0000-0000-0000EF070000}"/>
    <cellStyle name="Normalny 2 2 4 7" xfId="2031" xr:uid="{00000000-0005-0000-0000-0000F0070000}"/>
    <cellStyle name="Normalny 2 2 4 8" xfId="2235" xr:uid="{00000000-0005-0000-0000-0000F1070000}"/>
    <cellStyle name="Normalny 2 2 4 9" xfId="2442" xr:uid="{00000000-0005-0000-0000-0000F2070000}"/>
    <cellStyle name="Normalny 2 2 40" xfId="2317" xr:uid="{00000000-0005-0000-0000-0000F3070000}"/>
    <cellStyle name="Normalny 2 2 40 10" xfId="6556" xr:uid="{00000000-0005-0000-0000-0000F4070000}"/>
    <cellStyle name="Normalny 2 2 40 11" xfId="6775" xr:uid="{00000000-0005-0000-0000-0000F5070000}"/>
    <cellStyle name="Normalny 2 2 40 2" xfId="4040" xr:uid="{00000000-0005-0000-0000-0000F6070000}"/>
    <cellStyle name="Normalny 2 2 40 3" xfId="4394" xr:uid="{00000000-0005-0000-0000-0000F7070000}"/>
    <cellStyle name="Normalny 2 2 40 4" xfId="4727" xr:uid="{00000000-0005-0000-0000-0000F8070000}"/>
    <cellStyle name="Normalny 2 2 40 5" xfId="5059" xr:uid="{00000000-0005-0000-0000-0000F9070000}"/>
    <cellStyle name="Normalny 2 2 40 6" xfId="5386" xr:uid="{00000000-0005-0000-0000-0000FA070000}"/>
    <cellStyle name="Normalny 2 2 40 7" xfId="5699" xr:uid="{00000000-0005-0000-0000-0000FB070000}"/>
    <cellStyle name="Normalny 2 2 40 8" xfId="6007" xr:uid="{00000000-0005-0000-0000-0000FC070000}"/>
    <cellStyle name="Normalny 2 2 40 9" xfId="6298" xr:uid="{00000000-0005-0000-0000-0000FD070000}"/>
    <cellStyle name="Normalny 2 2 41" xfId="3170" xr:uid="{00000000-0005-0000-0000-0000FE070000}"/>
    <cellStyle name="Normalny 2 2 41 10" xfId="6557" xr:uid="{00000000-0005-0000-0000-0000FF070000}"/>
    <cellStyle name="Normalny 2 2 41 11" xfId="6776" xr:uid="{00000000-0005-0000-0000-000000080000}"/>
    <cellStyle name="Normalny 2 2 41 2" xfId="4041" xr:uid="{00000000-0005-0000-0000-000001080000}"/>
    <cellStyle name="Normalny 2 2 41 3" xfId="4395" xr:uid="{00000000-0005-0000-0000-000002080000}"/>
    <cellStyle name="Normalny 2 2 41 4" xfId="4728" xr:uid="{00000000-0005-0000-0000-000003080000}"/>
    <cellStyle name="Normalny 2 2 41 5" xfId="5060" xr:uid="{00000000-0005-0000-0000-000004080000}"/>
    <cellStyle name="Normalny 2 2 41 6" xfId="5387" xr:uid="{00000000-0005-0000-0000-000005080000}"/>
    <cellStyle name="Normalny 2 2 41 7" xfId="5700" xr:uid="{00000000-0005-0000-0000-000006080000}"/>
    <cellStyle name="Normalny 2 2 41 8" xfId="6008" xr:uid="{00000000-0005-0000-0000-000007080000}"/>
    <cellStyle name="Normalny 2 2 41 9" xfId="6299" xr:uid="{00000000-0005-0000-0000-000008080000}"/>
    <cellStyle name="Normalny 2 2 42" xfId="3473" xr:uid="{00000000-0005-0000-0000-000009080000}"/>
    <cellStyle name="Normalny 2 2 42 10" xfId="6558" xr:uid="{00000000-0005-0000-0000-00000A080000}"/>
    <cellStyle name="Normalny 2 2 42 11" xfId="6777" xr:uid="{00000000-0005-0000-0000-00000B080000}"/>
    <cellStyle name="Normalny 2 2 42 2" xfId="4042" xr:uid="{00000000-0005-0000-0000-00000C080000}"/>
    <cellStyle name="Normalny 2 2 42 3" xfId="4396" xr:uid="{00000000-0005-0000-0000-00000D080000}"/>
    <cellStyle name="Normalny 2 2 42 4" xfId="4729" xr:uid="{00000000-0005-0000-0000-00000E080000}"/>
    <cellStyle name="Normalny 2 2 42 5" xfId="5061" xr:uid="{00000000-0005-0000-0000-00000F080000}"/>
    <cellStyle name="Normalny 2 2 42 6" xfId="5388" xr:uid="{00000000-0005-0000-0000-000010080000}"/>
    <cellStyle name="Normalny 2 2 42 7" xfId="5701" xr:uid="{00000000-0005-0000-0000-000011080000}"/>
    <cellStyle name="Normalny 2 2 42 8" xfId="6009" xr:uid="{00000000-0005-0000-0000-000012080000}"/>
    <cellStyle name="Normalny 2 2 42 9" xfId="6300" xr:uid="{00000000-0005-0000-0000-000013080000}"/>
    <cellStyle name="Normalny 2 2 43" xfId="4043" xr:uid="{00000000-0005-0000-0000-000014080000}"/>
    <cellStyle name="Normalny 2 2 44" xfId="4044" xr:uid="{00000000-0005-0000-0000-000015080000}"/>
    <cellStyle name="Normalny 2 2 45" xfId="4045" xr:uid="{00000000-0005-0000-0000-000016080000}"/>
    <cellStyle name="Normalny 2 2 46" xfId="4046" xr:uid="{00000000-0005-0000-0000-000017080000}"/>
    <cellStyle name="Normalny 2 2 47" xfId="3559" xr:uid="{00000000-0005-0000-0000-000018080000}"/>
    <cellStyle name="Normalny 2 2 48" xfId="3560" xr:uid="{00000000-0005-0000-0000-000019080000}"/>
    <cellStyle name="Normalny 2 2 49" xfId="3557" xr:uid="{00000000-0005-0000-0000-00001A080000}"/>
    <cellStyle name="Normalny 2 2 5" xfId="392" xr:uid="{00000000-0005-0000-0000-00001B080000}"/>
    <cellStyle name="Normalny 2 2 5 10" xfId="2649" xr:uid="{00000000-0005-0000-0000-00001C080000}"/>
    <cellStyle name="Normalny 2 2 5 11" xfId="2832" xr:uid="{00000000-0005-0000-0000-00001D080000}"/>
    <cellStyle name="Normalny 2 2 5 12" xfId="2992" xr:uid="{00000000-0005-0000-0000-00001E080000}"/>
    <cellStyle name="Normalny 2 2 5 13" xfId="3122" xr:uid="{00000000-0005-0000-0000-00001F080000}"/>
    <cellStyle name="Normalny 2 2 5 14" xfId="3350" xr:uid="{00000000-0005-0000-0000-000020080000}"/>
    <cellStyle name="Normalny 2 2 5 15" xfId="3839" xr:uid="{00000000-0005-0000-0000-000021080000}"/>
    <cellStyle name="Normalny 2 2 5 16" xfId="4193" xr:uid="{00000000-0005-0000-0000-000022080000}"/>
    <cellStyle name="Normalny 2 2 5 17" xfId="4527" xr:uid="{00000000-0005-0000-0000-000023080000}"/>
    <cellStyle name="Normalny 2 2 5 18" xfId="4859" xr:uid="{00000000-0005-0000-0000-000024080000}"/>
    <cellStyle name="Normalny 2 2 5 19" xfId="5191" xr:uid="{00000000-0005-0000-0000-000025080000}"/>
    <cellStyle name="Normalny 2 2 5 2" xfId="877" xr:uid="{00000000-0005-0000-0000-000026080000}"/>
    <cellStyle name="Normalny 2 2 5 20" xfId="5511" xr:uid="{00000000-0005-0000-0000-000027080000}"/>
    <cellStyle name="Normalny 2 2 5 21" xfId="5823" xr:uid="{00000000-0005-0000-0000-000028080000}"/>
    <cellStyle name="Normalny 2 2 5 22" xfId="6126" xr:uid="{00000000-0005-0000-0000-000029080000}"/>
    <cellStyle name="Normalny 2 2 5 23" xfId="6407" xr:uid="{00000000-0005-0000-0000-00002A080000}"/>
    <cellStyle name="Normalny 2 2 5 24" xfId="6653" xr:uid="{00000000-0005-0000-0000-00002B080000}"/>
    <cellStyle name="Normalny 2 2 5 3" xfId="1194" xr:uid="{00000000-0005-0000-0000-00002C080000}"/>
    <cellStyle name="Normalny 2 2 5 4" xfId="1412" xr:uid="{00000000-0005-0000-0000-00002D080000}"/>
    <cellStyle name="Normalny 2 2 5 5" xfId="1624" xr:uid="{00000000-0005-0000-0000-00002E080000}"/>
    <cellStyle name="Normalny 2 2 5 6" xfId="1834" xr:uid="{00000000-0005-0000-0000-00002F080000}"/>
    <cellStyle name="Normalny 2 2 5 7" xfId="2040" xr:uid="{00000000-0005-0000-0000-000030080000}"/>
    <cellStyle name="Normalny 2 2 5 8" xfId="2244" xr:uid="{00000000-0005-0000-0000-000031080000}"/>
    <cellStyle name="Normalny 2 2 5 9" xfId="2451" xr:uid="{00000000-0005-0000-0000-000032080000}"/>
    <cellStyle name="Normalny 2 2 50" xfId="3568" xr:uid="{00000000-0005-0000-0000-000033080000}"/>
    <cellStyle name="Normalny 2 2 51" xfId="3966" xr:uid="{00000000-0005-0000-0000-000034080000}"/>
    <cellStyle name="Normalny 2 2 52" xfId="4244" xr:uid="{00000000-0005-0000-0000-000035080000}"/>
    <cellStyle name="Normalny 2 2 53" xfId="4578" xr:uid="{00000000-0005-0000-0000-000036080000}"/>
    <cellStyle name="Normalny 2 2 54" xfId="4910" xr:uid="{00000000-0005-0000-0000-000037080000}"/>
    <cellStyle name="Normalny 2 2 55" xfId="5242" xr:uid="{00000000-0005-0000-0000-000038080000}"/>
    <cellStyle name="Normalny 2 2 6" xfId="400" xr:uid="{00000000-0005-0000-0000-000039080000}"/>
    <cellStyle name="Normalny 2 2 6 10" xfId="2656" xr:uid="{00000000-0005-0000-0000-00003A080000}"/>
    <cellStyle name="Normalny 2 2 6 11" xfId="2839" xr:uid="{00000000-0005-0000-0000-00003B080000}"/>
    <cellStyle name="Normalny 2 2 6 12" xfId="2999" xr:uid="{00000000-0005-0000-0000-00003C080000}"/>
    <cellStyle name="Normalny 2 2 6 13" xfId="3129" xr:uid="{00000000-0005-0000-0000-00003D080000}"/>
    <cellStyle name="Normalny 2 2 6 14" xfId="3357" xr:uid="{00000000-0005-0000-0000-00003E080000}"/>
    <cellStyle name="Normalny 2 2 6 15" xfId="3847" xr:uid="{00000000-0005-0000-0000-00003F080000}"/>
    <cellStyle name="Normalny 2 2 6 16" xfId="4201" xr:uid="{00000000-0005-0000-0000-000040080000}"/>
    <cellStyle name="Normalny 2 2 6 17" xfId="4535" xr:uid="{00000000-0005-0000-0000-000041080000}"/>
    <cellStyle name="Normalny 2 2 6 18" xfId="4867" xr:uid="{00000000-0005-0000-0000-000042080000}"/>
    <cellStyle name="Normalny 2 2 6 19" xfId="5199" xr:uid="{00000000-0005-0000-0000-000043080000}"/>
    <cellStyle name="Normalny 2 2 6 2" xfId="885" xr:uid="{00000000-0005-0000-0000-000044080000}"/>
    <cellStyle name="Normalny 2 2 6 20" xfId="5519" xr:uid="{00000000-0005-0000-0000-000045080000}"/>
    <cellStyle name="Normalny 2 2 6 21" xfId="5831" xr:uid="{00000000-0005-0000-0000-000046080000}"/>
    <cellStyle name="Normalny 2 2 6 22" xfId="6133" xr:uid="{00000000-0005-0000-0000-000047080000}"/>
    <cellStyle name="Normalny 2 2 6 23" xfId="6414" xr:uid="{00000000-0005-0000-0000-000048080000}"/>
    <cellStyle name="Normalny 2 2 6 24" xfId="6660" xr:uid="{00000000-0005-0000-0000-000049080000}"/>
    <cellStyle name="Normalny 2 2 6 3" xfId="1202" xr:uid="{00000000-0005-0000-0000-00004A080000}"/>
    <cellStyle name="Normalny 2 2 6 4" xfId="1420" xr:uid="{00000000-0005-0000-0000-00004B080000}"/>
    <cellStyle name="Normalny 2 2 6 5" xfId="1632" xr:uid="{00000000-0005-0000-0000-00004C080000}"/>
    <cellStyle name="Normalny 2 2 6 6" xfId="1842" xr:uid="{00000000-0005-0000-0000-00004D080000}"/>
    <cellStyle name="Normalny 2 2 6 7" xfId="2048" xr:uid="{00000000-0005-0000-0000-00004E080000}"/>
    <cellStyle name="Normalny 2 2 6 8" xfId="2252" xr:uid="{00000000-0005-0000-0000-00004F080000}"/>
    <cellStyle name="Normalny 2 2 6 9" xfId="2459" xr:uid="{00000000-0005-0000-0000-000050080000}"/>
    <cellStyle name="Normalny 2 2 7" xfId="407" xr:uid="{00000000-0005-0000-0000-000051080000}"/>
    <cellStyle name="Normalny 2 2 7 10" xfId="2663" xr:uid="{00000000-0005-0000-0000-000052080000}"/>
    <cellStyle name="Normalny 2 2 7 11" xfId="2846" xr:uid="{00000000-0005-0000-0000-000053080000}"/>
    <cellStyle name="Normalny 2 2 7 12" xfId="3005" xr:uid="{00000000-0005-0000-0000-000054080000}"/>
    <cellStyle name="Normalny 2 2 7 13" xfId="3135" xr:uid="{00000000-0005-0000-0000-000055080000}"/>
    <cellStyle name="Normalny 2 2 7 14" xfId="3363" xr:uid="{00000000-0005-0000-0000-000056080000}"/>
    <cellStyle name="Normalny 2 2 7 15" xfId="3854" xr:uid="{00000000-0005-0000-0000-000057080000}"/>
    <cellStyle name="Normalny 2 2 7 16" xfId="4208" xr:uid="{00000000-0005-0000-0000-000058080000}"/>
    <cellStyle name="Normalny 2 2 7 17" xfId="4542" xr:uid="{00000000-0005-0000-0000-000059080000}"/>
    <cellStyle name="Normalny 2 2 7 18" xfId="4874" xr:uid="{00000000-0005-0000-0000-00005A080000}"/>
    <cellStyle name="Normalny 2 2 7 19" xfId="5206" xr:uid="{00000000-0005-0000-0000-00005B080000}"/>
    <cellStyle name="Normalny 2 2 7 2" xfId="892" xr:uid="{00000000-0005-0000-0000-00005C080000}"/>
    <cellStyle name="Normalny 2 2 7 20" xfId="5526" xr:uid="{00000000-0005-0000-0000-00005D080000}"/>
    <cellStyle name="Normalny 2 2 7 21" xfId="5838" xr:uid="{00000000-0005-0000-0000-00005E080000}"/>
    <cellStyle name="Normalny 2 2 7 22" xfId="6140" xr:uid="{00000000-0005-0000-0000-00005F080000}"/>
    <cellStyle name="Normalny 2 2 7 23" xfId="6421" xr:uid="{00000000-0005-0000-0000-000060080000}"/>
    <cellStyle name="Normalny 2 2 7 24" xfId="6666" xr:uid="{00000000-0005-0000-0000-000061080000}"/>
    <cellStyle name="Normalny 2 2 7 3" xfId="1209" xr:uid="{00000000-0005-0000-0000-000062080000}"/>
    <cellStyle name="Normalny 2 2 7 4" xfId="1427" xr:uid="{00000000-0005-0000-0000-000063080000}"/>
    <cellStyle name="Normalny 2 2 7 5" xfId="1639" xr:uid="{00000000-0005-0000-0000-000064080000}"/>
    <cellStyle name="Normalny 2 2 7 6" xfId="1849" xr:uid="{00000000-0005-0000-0000-000065080000}"/>
    <cellStyle name="Normalny 2 2 7 7" xfId="2055" xr:uid="{00000000-0005-0000-0000-000066080000}"/>
    <cellStyle name="Normalny 2 2 7 8" xfId="2259" xr:uid="{00000000-0005-0000-0000-000067080000}"/>
    <cellStyle name="Normalny 2 2 7 9" xfId="2466" xr:uid="{00000000-0005-0000-0000-000068080000}"/>
    <cellStyle name="Normalny 2 2 8" xfId="514" xr:uid="{00000000-0005-0000-0000-000069080000}"/>
    <cellStyle name="Normalny 2 2 8 10" xfId="2672" xr:uid="{00000000-0005-0000-0000-00006A080000}"/>
    <cellStyle name="Normalny 2 2 8 11" xfId="2854" xr:uid="{00000000-0005-0000-0000-00006B080000}"/>
    <cellStyle name="Normalny 2 2 8 12" xfId="3013" xr:uid="{00000000-0005-0000-0000-00006C080000}"/>
    <cellStyle name="Normalny 2 2 8 13" xfId="3137" xr:uid="{00000000-0005-0000-0000-00006D080000}"/>
    <cellStyle name="Normalny 2 2 8 14" xfId="3366" xr:uid="{00000000-0005-0000-0000-00006E080000}"/>
    <cellStyle name="Normalny 2 2 8 15" xfId="3870" xr:uid="{00000000-0005-0000-0000-00006F080000}"/>
    <cellStyle name="Normalny 2 2 8 16" xfId="4225" xr:uid="{00000000-0005-0000-0000-000070080000}"/>
    <cellStyle name="Normalny 2 2 8 17" xfId="4559" xr:uid="{00000000-0005-0000-0000-000071080000}"/>
    <cellStyle name="Normalny 2 2 8 18" xfId="4891" xr:uid="{00000000-0005-0000-0000-000072080000}"/>
    <cellStyle name="Normalny 2 2 8 19" xfId="5223" xr:uid="{00000000-0005-0000-0000-000073080000}"/>
    <cellStyle name="Normalny 2 2 8 2" xfId="904" xr:uid="{00000000-0005-0000-0000-000074080000}"/>
    <cellStyle name="Normalny 2 2 8 20" xfId="5543" xr:uid="{00000000-0005-0000-0000-000075080000}"/>
    <cellStyle name="Normalny 2 2 8 21" xfId="5853" xr:uid="{00000000-0005-0000-0000-000076080000}"/>
    <cellStyle name="Normalny 2 2 8 22" xfId="6152" xr:uid="{00000000-0005-0000-0000-000077080000}"/>
    <cellStyle name="Normalny 2 2 8 23" xfId="6432" xr:uid="{00000000-0005-0000-0000-000078080000}"/>
    <cellStyle name="Normalny 2 2 8 24" xfId="6674" xr:uid="{00000000-0005-0000-0000-000079080000}"/>
    <cellStyle name="Normalny 2 2 8 3" xfId="1221" xr:uid="{00000000-0005-0000-0000-00007A080000}"/>
    <cellStyle name="Normalny 2 2 8 4" xfId="1439" xr:uid="{00000000-0005-0000-0000-00007B080000}"/>
    <cellStyle name="Normalny 2 2 8 5" xfId="1651" xr:uid="{00000000-0005-0000-0000-00007C080000}"/>
    <cellStyle name="Normalny 2 2 8 6" xfId="1861" xr:uid="{00000000-0005-0000-0000-00007D080000}"/>
    <cellStyle name="Normalny 2 2 8 7" xfId="2066" xr:uid="{00000000-0005-0000-0000-00007E080000}"/>
    <cellStyle name="Normalny 2 2 8 8" xfId="2268" xr:uid="{00000000-0005-0000-0000-00007F080000}"/>
    <cellStyle name="Normalny 2 2 8 9" xfId="2474" xr:uid="{00000000-0005-0000-0000-000080080000}"/>
    <cellStyle name="Normalny 2 2 9" xfId="945" xr:uid="{00000000-0005-0000-0000-000081080000}"/>
    <cellStyle name="Normalny 2 2 9 10" xfId="6208" xr:uid="{00000000-0005-0000-0000-000082080000}"/>
    <cellStyle name="Normalny 2 2 9 11" xfId="6478" xr:uid="{00000000-0005-0000-0000-000083080000}"/>
    <cellStyle name="Normalny 2 2 9 12" xfId="6708" xr:uid="{00000000-0005-0000-0000-000084080000}"/>
    <cellStyle name="Normalny 2 2 9 2" xfId="3382" xr:uid="{00000000-0005-0000-0000-000085080000}"/>
    <cellStyle name="Normalny 2 2 9 3" xfId="3937" xr:uid="{00000000-0005-0000-0000-000086080000}"/>
    <cellStyle name="Normalny 2 2 9 4" xfId="4291" xr:uid="{00000000-0005-0000-0000-000087080000}"/>
    <cellStyle name="Normalny 2 2 9 5" xfId="4625" xr:uid="{00000000-0005-0000-0000-000088080000}"/>
    <cellStyle name="Normalny 2 2 9 6" xfId="4957" xr:uid="{00000000-0005-0000-0000-000089080000}"/>
    <cellStyle name="Normalny 2 2 9 7" xfId="5286" xr:uid="{00000000-0005-0000-0000-00008A080000}"/>
    <cellStyle name="Normalny 2 2 9 8" xfId="5603" xr:uid="{00000000-0005-0000-0000-00008B080000}"/>
    <cellStyle name="Normalny 2 2 9 9" xfId="5913" xr:uid="{00000000-0005-0000-0000-00008C080000}"/>
    <cellStyle name="Normalny 2 20" xfId="88" xr:uid="{00000000-0005-0000-0000-00008D080000}"/>
    <cellStyle name="Normalny 2 20 10" xfId="2301" xr:uid="{00000000-0005-0000-0000-00008E080000}"/>
    <cellStyle name="Normalny 2 20 11" xfId="2467" xr:uid="{00000000-0005-0000-0000-00008F080000}"/>
    <cellStyle name="Normalny 2 20 12" xfId="2698" xr:uid="{00000000-0005-0000-0000-000090080000}"/>
    <cellStyle name="Normalny 2 20 13" xfId="2874" xr:uid="{00000000-0005-0000-0000-000091080000}"/>
    <cellStyle name="Normalny 2 20 14" xfId="3197" xr:uid="{00000000-0005-0000-0000-000092080000}"/>
    <cellStyle name="Normalny 2 20 15" xfId="3537" xr:uid="{00000000-0005-0000-0000-000093080000}"/>
    <cellStyle name="Normalny 2 20 16" xfId="3622" xr:uid="{00000000-0005-0000-0000-000094080000}"/>
    <cellStyle name="Normalny 2 20 17" xfId="3977" xr:uid="{00000000-0005-0000-0000-000095080000}"/>
    <cellStyle name="Normalny 2 20 18" xfId="3553" xr:uid="{00000000-0005-0000-0000-000096080000}"/>
    <cellStyle name="Normalny 2 20 19" xfId="3577" xr:uid="{00000000-0005-0000-0000-000097080000}"/>
    <cellStyle name="Normalny 2 20 2" xfId="576" xr:uid="{00000000-0005-0000-0000-000098080000}"/>
    <cellStyle name="Normalny 2 20 20" xfId="3962" xr:uid="{00000000-0005-0000-0000-000099080000}"/>
    <cellStyle name="Normalny 2 20 21" xfId="4305" xr:uid="{00000000-0005-0000-0000-00009A080000}"/>
    <cellStyle name="Normalny 2 20 22" xfId="4639" xr:uid="{00000000-0005-0000-0000-00009B080000}"/>
    <cellStyle name="Normalny 2 20 23" xfId="4971" xr:uid="{00000000-0005-0000-0000-00009C080000}"/>
    <cellStyle name="Normalny 2 20 24" xfId="5300" xr:uid="{00000000-0005-0000-0000-00009D080000}"/>
    <cellStyle name="Normalny 2 20 3" xfId="646" xr:uid="{00000000-0005-0000-0000-00009E080000}"/>
    <cellStyle name="Normalny 2 20 4" xfId="793" xr:uid="{00000000-0005-0000-0000-00009F080000}"/>
    <cellStyle name="Normalny 2 20 5" xfId="1203" xr:uid="{00000000-0005-0000-0000-0000A0080000}"/>
    <cellStyle name="Normalny 2 20 6" xfId="1458" xr:uid="{00000000-0005-0000-0000-0000A1080000}"/>
    <cellStyle name="Normalny 2 20 7" xfId="1669" xr:uid="{00000000-0005-0000-0000-0000A2080000}"/>
    <cellStyle name="Normalny 2 20 8" xfId="1892" xr:uid="{00000000-0005-0000-0000-0000A3080000}"/>
    <cellStyle name="Normalny 2 20 9" xfId="1733" xr:uid="{00000000-0005-0000-0000-0000A4080000}"/>
    <cellStyle name="Normalny 2 21" xfId="91" xr:uid="{00000000-0005-0000-0000-0000A5080000}"/>
    <cellStyle name="Normalny 2 21 10" xfId="1309" xr:uid="{00000000-0005-0000-0000-0000A6080000}"/>
    <cellStyle name="Normalny 2 21 11" xfId="2484" xr:uid="{00000000-0005-0000-0000-0000A7080000}"/>
    <cellStyle name="Normalny 2 21 12" xfId="2287" xr:uid="{00000000-0005-0000-0000-0000A8080000}"/>
    <cellStyle name="Normalny 2 21 13" xfId="2498" xr:uid="{00000000-0005-0000-0000-0000A9080000}"/>
    <cellStyle name="Normalny 2 21 14" xfId="3198" xr:uid="{00000000-0005-0000-0000-0000AA080000}"/>
    <cellStyle name="Normalny 2 21 15" xfId="3540" xr:uid="{00000000-0005-0000-0000-0000AB080000}"/>
    <cellStyle name="Normalny 2 21 16" xfId="3613" xr:uid="{00000000-0005-0000-0000-0000AC080000}"/>
    <cellStyle name="Normalny 2 21 17" xfId="3872" xr:uid="{00000000-0005-0000-0000-0000AD080000}"/>
    <cellStyle name="Normalny 2 21 18" xfId="4209" xr:uid="{00000000-0005-0000-0000-0000AE080000}"/>
    <cellStyle name="Normalny 2 21 19" xfId="4543" xr:uid="{00000000-0005-0000-0000-0000AF080000}"/>
    <cellStyle name="Normalny 2 21 2" xfId="579" xr:uid="{00000000-0005-0000-0000-0000B0080000}"/>
    <cellStyle name="Normalny 2 21 20" xfId="4875" xr:uid="{00000000-0005-0000-0000-0000B1080000}"/>
    <cellStyle name="Normalny 2 21 21" xfId="5207" xr:uid="{00000000-0005-0000-0000-0000B2080000}"/>
    <cellStyle name="Normalny 2 21 22" xfId="5527" xr:uid="{00000000-0005-0000-0000-0000B3080000}"/>
    <cellStyle name="Normalny 2 21 23" xfId="5839" xr:uid="{00000000-0005-0000-0000-0000B4080000}"/>
    <cellStyle name="Normalny 2 21 24" xfId="6141" xr:uid="{00000000-0005-0000-0000-0000B5080000}"/>
    <cellStyle name="Normalny 2 21 3" xfId="640" xr:uid="{00000000-0005-0000-0000-0000B6080000}"/>
    <cellStyle name="Normalny 2 21 4" xfId="786" xr:uid="{00000000-0005-0000-0000-0000B7080000}"/>
    <cellStyle name="Normalny 2 21 5" xfId="1254" xr:uid="{00000000-0005-0000-0000-0000B8080000}"/>
    <cellStyle name="Normalny 2 21 6" xfId="479" xr:uid="{00000000-0005-0000-0000-0000B9080000}"/>
    <cellStyle name="Normalny 2 21 7" xfId="1299" xr:uid="{00000000-0005-0000-0000-0000BA080000}"/>
    <cellStyle name="Normalny 2 21 8" xfId="1520" xr:uid="{00000000-0005-0000-0000-0000BB080000}"/>
    <cellStyle name="Normalny 2 21 9" xfId="2110" xr:uid="{00000000-0005-0000-0000-0000BC080000}"/>
    <cellStyle name="Normalny 2 22" xfId="94" xr:uid="{00000000-0005-0000-0000-0000BD080000}"/>
    <cellStyle name="Normalny 2 22 10" xfId="2112" xr:uid="{00000000-0005-0000-0000-0000BE080000}"/>
    <cellStyle name="Normalny 2 22 11" xfId="1677" xr:uid="{00000000-0005-0000-0000-0000BF080000}"/>
    <cellStyle name="Normalny 2 22 12" xfId="1161" xr:uid="{00000000-0005-0000-0000-0000C0080000}"/>
    <cellStyle name="Normalny 2 22 13" xfId="2154" xr:uid="{00000000-0005-0000-0000-0000C1080000}"/>
    <cellStyle name="Normalny 2 22 14" xfId="3199" xr:uid="{00000000-0005-0000-0000-0000C2080000}"/>
    <cellStyle name="Normalny 2 22 15" xfId="3543" xr:uid="{00000000-0005-0000-0000-0000C3080000}"/>
    <cellStyle name="Normalny 2 22 16" xfId="3604" xr:uid="{00000000-0005-0000-0000-0000C4080000}"/>
    <cellStyle name="Normalny 2 22 17" xfId="3934" xr:uid="{00000000-0005-0000-0000-0000C5080000}"/>
    <cellStyle name="Normalny 2 22 18" xfId="4246" xr:uid="{00000000-0005-0000-0000-0000C6080000}"/>
    <cellStyle name="Normalny 2 22 19" xfId="4580" xr:uid="{00000000-0005-0000-0000-0000C7080000}"/>
    <cellStyle name="Normalny 2 22 2" xfId="582" xr:uid="{00000000-0005-0000-0000-0000C8080000}"/>
    <cellStyle name="Normalny 2 22 20" xfId="4912" xr:uid="{00000000-0005-0000-0000-0000C9080000}"/>
    <cellStyle name="Normalny 2 22 21" xfId="5244" xr:uid="{00000000-0005-0000-0000-0000CA080000}"/>
    <cellStyle name="Normalny 2 22 22" xfId="5562" xr:uid="{00000000-0005-0000-0000-0000CB080000}"/>
    <cellStyle name="Normalny 2 22 23" xfId="5872" xr:uid="{00000000-0005-0000-0000-0000CC080000}"/>
    <cellStyle name="Normalny 2 22 24" xfId="6168" xr:uid="{00000000-0005-0000-0000-0000CD080000}"/>
    <cellStyle name="Normalny 2 22 3" xfId="631" xr:uid="{00000000-0005-0000-0000-0000CE080000}"/>
    <cellStyle name="Normalny 2 22 4" xfId="841" xr:uid="{00000000-0005-0000-0000-0000CF080000}"/>
    <cellStyle name="Normalny 2 22 5" xfId="649" xr:uid="{00000000-0005-0000-0000-0000D0080000}"/>
    <cellStyle name="Normalny 2 22 6" xfId="1487" xr:uid="{00000000-0005-0000-0000-0000D1080000}"/>
    <cellStyle name="Normalny 2 22 7" xfId="1699" xr:uid="{00000000-0005-0000-0000-0000D2080000}"/>
    <cellStyle name="Normalny 2 22 8" xfId="1703" xr:uid="{00000000-0005-0000-0000-0000D3080000}"/>
    <cellStyle name="Normalny 2 22 9" xfId="2120" xr:uid="{00000000-0005-0000-0000-0000D4080000}"/>
    <cellStyle name="Normalny 2 23" xfId="97" xr:uid="{00000000-0005-0000-0000-0000D5080000}"/>
    <cellStyle name="Normalny 2 23 10" xfId="2286" xr:uid="{00000000-0005-0000-0000-0000D6080000}"/>
    <cellStyle name="Normalny 2 23 11" xfId="2526" xr:uid="{00000000-0005-0000-0000-0000D7080000}"/>
    <cellStyle name="Normalny 2 23 12" xfId="2688" xr:uid="{00000000-0005-0000-0000-0000D8080000}"/>
    <cellStyle name="Normalny 2 23 13" xfId="2866" xr:uid="{00000000-0005-0000-0000-0000D9080000}"/>
    <cellStyle name="Normalny 2 23 14" xfId="3200" xr:uid="{00000000-0005-0000-0000-0000DA080000}"/>
    <cellStyle name="Normalny 2 23 15" xfId="3546" xr:uid="{00000000-0005-0000-0000-0000DB080000}"/>
    <cellStyle name="Normalny 2 23 16" xfId="3598" xr:uid="{00000000-0005-0000-0000-0000DC080000}"/>
    <cellStyle name="Normalny 2 23 17" xfId="3960" xr:uid="{00000000-0005-0000-0000-0000DD080000}"/>
    <cellStyle name="Normalny 2 23 18" xfId="3643" xr:uid="{00000000-0005-0000-0000-0000DE080000}"/>
    <cellStyle name="Normalny 2 23 19" xfId="3798" xr:uid="{00000000-0005-0000-0000-0000DF080000}"/>
    <cellStyle name="Normalny 2 23 2" xfId="585" xr:uid="{00000000-0005-0000-0000-0000E0080000}"/>
    <cellStyle name="Normalny 2 23 20" xfId="3722" xr:uid="{00000000-0005-0000-0000-0000E1080000}"/>
    <cellStyle name="Normalny 2 23 21" xfId="4076" xr:uid="{00000000-0005-0000-0000-0000E2080000}"/>
    <cellStyle name="Normalny 2 23 22" xfId="4410" xr:uid="{00000000-0005-0000-0000-0000E3080000}"/>
    <cellStyle name="Normalny 2 23 23" xfId="4742" xr:uid="{00000000-0005-0000-0000-0000E4080000}"/>
    <cellStyle name="Normalny 2 23 24" xfId="5074" xr:uid="{00000000-0005-0000-0000-0000E5080000}"/>
    <cellStyle name="Normalny 2 23 3" xfId="622" xr:uid="{00000000-0005-0000-0000-0000E6080000}"/>
    <cellStyle name="Normalny 2 23 4" xfId="541" xr:uid="{00000000-0005-0000-0000-0000E7080000}"/>
    <cellStyle name="Normalny 2 23 5" xfId="1268" xr:uid="{00000000-0005-0000-0000-0000E8080000}"/>
    <cellStyle name="Normalny 2 23 6" xfId="1470" xr:uid="{00000000-0005-0000-0000-0000E9080000}"/>
    <cellStyle name="Normalny 2 23 7" xfId="1682" xr:uid="{00000000-0005-0000-0000-0000EA080000}"/>
    <cellStyle name="Normalny 2 23 8" xfId="1897" xr:uid="{00000000-0005-0000-0000-0000EB080000}"/>
    <cellStyle name="Normalny 2 23 9" xfId="2114" xr:uid="{00000000-0005-0000-0000-0000EC080000}"/>
    <cellStyle name="Normalny 2 24" xfId="100" xr:uid="{00000000-0005-0000-0000-0000ED080000}"/>
    <cellStyle name="Normalny 2 24 10" xfId="2274" xr:uid="{00000000-0005-0000-0000-0000EE080000}"/>
    <cellStyle name="Normalny 2 24 11" xfId="2537" xr:uid="{00000000-0005-0000-0000-0000EF080000}"/>
    <cellStyle name="Normalny 2 24 12" xfId="2677" xr:uid="{00000000-0005-0000-0000-0000F0080000}"/>
    <cellStyle name="Normalny 2 24 13" xfId="2858" xr:uid="{00000000-0005-0000-0000-0000F1080000}"/>
    <cellStyle name="Normalny 2 24 14" xfId="3201" xr:uid="{00000000-0005-0000-0000-0000F2080000}"/>
    <cellStyle name="Normalny 2 24 15" xfId="3549" xr:uid="{00000000-0005-0000-0000-0000F3080000}"/>
    <cellStyle name="Normalny 2 24 16" xfId="3589" xr:uid="{00000000-0005-0000-0000-0000F4080000}"/>
    <cellStyle name="Normalny 2 24 17" xfId="3533" xr:uid="{00000000-0005-0000-0000-0000F5080000}"/>
    <cellStyle name="Normalny 2 24 18" xfId="4329" xr:uid="{00000000-0005-0000-0000-0000F6080000}"/>
    <cellStyle name="Normalny 2 24 19" xfId="4663" xr:uid="{00000000-0005-0000-0000-0000F7080000}"/>
    <cellStyle name="Normalny 2 24 2" xfId="588" xr:uid="{00000000-0005-0000-0000-0000F8080000}"/>
    <cellStyle name="Normalny 2 24 20" xfId="4995" xr:uid="{00000000-0005-0000-0000-0000F9080000}"/>
    <cellStyle name="Normalny 2 24 21" xfId="5323" xr:uid="{00000000-0005-0000-0000-0000FA080000}"/>
    <cellStyle name="Normalny 2 24 22" xfId="5638" xr:uid="{00000000-0005-0000-0000-0000FB080000}"/>
    <cellStyle name="Normalny 2 24 23" xfId="5947" xr:uid="{00000000-0005-0000-0000-0000FC080000}"/>
    <cellStyle name="Normalny 2 24 24" xfId="6240" xr:uid="{00000000-0005-0000-0000-0000FD080000}"/>
    <cellStyle name="Normalny 2 24 3" xfId="613" xr:uid="{00000000-0005-0000-0000-0000FE080000}"/>
    <cellStyle name="Normalny 2 24 4" xfId="601" xr:uid="{00000000-0005-0000-0000-0000FF080000}"/>
    <cellStyle name="Normalny 2 24 5" xfId="1259" xr:uid="{00000000-0005-0000-0000-000000090000}"/>
    <cellStyle name="Normalny 2 24 6" xfId="1483" xr:uid="{00000000-0005-0000-0000-000001090000}"/>
    <cellStyle name="Normalny 2 24 7" xfId="1695" xr:uid="{00000000-0005-0000-0000-000002090000}"/>
    <cellStyle name="Normalny 2 24 8" xfId="1937" xr:uid="{00000000-0005-0000-0000-000003090000}"/>
    <cellStyle name="Normalny 2 24 9" xfId="2100" xr:uid="{00000000-0005-0000-0000-000004090000}"/>
    <cellStyle name="Normalny 2 25" xfId="103" xr:uid="{00000000-0005-0000-0000-000005090000}"/>
    <cellStyle name="Normalny 2 25 10" xfId="2270" xr:uid="{00000000-0005-0000-0000-000006090000}"/>
    <cellStyle name="Normalny 2 25 11" xfId="2529" xr:uid="{00000000-0005-0000-0000-000007090000}"/>
    <cellStyle name="Normalny 2 25 12" xfId="2674" xr:uid="{00000000-0005-0000-0000-000008090000}"/>
    <cellStyle name="Normalny 2 25 13" xfId="2856" xr:uid="{00000000-0005-0000-0000-000009090000}"/>
    <cellStyle name="Normalny 2 25 14" xfId="3202" xr:uid="{00000000-0005-0000-0000-00000A090000}"/>
    <cellStyle name="Normalny 2 25 15" xfId="3552" xr:uid="{00000000-0005-0000-0000-00000B090000}"/>
    <cellStyle name="Normalny 2 25 16" xfId="3580" xr:uid="{00000000-0005-0000-0000-00000C090000}"/>
    <cellStyle name="Normalny 2 25 17" xfId="3904" xr:uid="{00000000-0005-0000-0000-00000D090000}"/>
    <cellStyle name="Normalny 2 25 18" xfId="4339" xr:uid="{00000000-0005-0000-0000-00000E090000}"/>
    <cellStyle name="Normalny 2 25 19" xfId="4673" xr:uid="{00000000-0005-0000-0000-00000F090000}"/>
    <cellStyle name="Normalny 2 25 2" xfId="591" xr:uid="{00000000-0005-0000-0000-000010090000}"/>
    <cellStyle name="Normalny 2 25 20" xfId="5005" xr:uid="{00000000-0005-0000-0000-000011090000}"/>
    <cellStyle name="Normalny 2 25 21" xfId="5332" xr:uid="{00000000-0005-0000-0000-000012090000}"/>
    <cellStyle name="Normalny 2 25 22" xfId="5647" xr:uid="{00000000-0005-0000-0000-000013090000}"/>
    <cellStyle name="Normalny 2 25 23" xfId="5956" xr:uid="{00000000-0005-0000-0000-000014090000}"/>
    <cellStyle name="Normalny 2 25 24" xfId="6248" xr:uid="{00000000-0005-0000-0000-000015090000}"/>
    <cellStyle name="Normalny 2 25 3" xfId="607" xr:uid="{00000000-0005-0000-0000-000016090000}"/>
    <cellStyle name="Normalny 2 25 4" xfId="572" xr:uid="{00000000-0005-0000-0000-000017090000}"/>
    <cellStyle name="Normalny 2 25 5" xfId="1298" xr:uid="{00000000-0005-0000-0000-000018090000}"/>
    <cellStyle name="Normalny 2 25 6" xfId="1432" xr:uid="{00000000-0005-0000-0000-000019090000}"/>
    <cellStyle name="Normalny 2 25 7" xfId="1644" xr:uid="{00000000-0005-0000-0000-00001A090000}"/>
    <cellStyle name="Normalny 2 25 8" xfId="1874" xr:uid="{00000000-0005-0000-0000-00001B090000}"/>
    <cellStyle name="Normalny 2 25 9" xfId="1043" xr:uid="{00000000-0005-0000-0000-00001C090000}"/>
    <cellStyle name="Normalny 2 26" xfId="106" xr:uid="{00000000-0005-0000-0000-00001D090000}"/>
    <cellStyle name="Normalny 2 26 10" xfId="2316" xr:uid="{00000000-0005-0000-0000-00001E090000}"/>
    <cellStyle name="Normalny 2 26 11" xfId="2284" xr:uid="{00000000-0005-0000-0000-00001F090000}"/>
    <cellStyle name="Normalny 2 26 12" xfId="2530" xr:uid="{00000000-0005-0000-0000-000020090000}"/>
    <cellStyle name="Normalny 2 26 13" xfId="2687" xr:uid="{00000000-0005-0000-0000-000021090000}"/>
    <cellStyle name="Normalny 2 26 14" xfId="3203" xr:uid="{00000000-0005-0000-0000-000022090000}"/>
    <cellStyle name="Normalny 2 26 15" xfId="3555" xr:uid="{00000000-0005-0000-0000-000023090000}"/>
    <cellStyle name="Normalny 2 26 16" xfId="3470" xr:uid="{00000000-0005-0000-0000-000024090000}"/>
    <cellStyle name="Normalny 2 26 17" xfId="3487" xr:uid="{00000000-0005-0000-0000-000025090000}"/>
    <cellStyle name="Normalny 2 26 18" xfId="3520" xr:uid="{00000000-0005-0000-0000-000026090000}"/>
    <cellStyle name="Normalny 2 26 19" xfId="3669" xr:uid="{00000000-0005-0000-0000-000027090000}"/>
    <cellStyle name="Normalny 2 26 2" xfId="594" xr:uid="{00000000-0005-0000-0000-000028090000}"/>
    <cellStyle name="Normalny 2 26 20" xfId="3968" xr:uid="{00000000-0005-0000-0000-000029090000}"/>
    <cellStyle name="Normalny 2 26 21" xfId="4234" xr:uid="{00000000-0005-0000-0000-00002A090000}"/>
    <cellStyle name="Normalny 2 26 22" xfId="4568" xr:uid="{00000000-0005-0000-0000-00002B090000}"/>
    <cellStyle name="Normalny 2 26 23" xfId="4900" xr:uid="{00000000-0005-0000-0000-00002C090000}"/>
    <cellStyle name="Normalny 2 26 24" xfId="5232" xr:uid="{00000000-0005-0000-0000-00002D090000}"/>
    <cellStyle name="Normalny 2 26 3" xfId="596" xr:uid="{00000000-0005-0000-0000-00002E090000}"/>
    <cellStyle name="Normalny 2 26 4" xfId="599" xr:uid="{00000000-0005-0000-0000-00002F090000}"/>
    <cellStyle name="Normalny 2 26 5" xfId="511" xr:uid="{00000000-0005-0000-0000-000030090000}"/>
    <cellStyle name="Normalny 2 26 6" xfId="725" xr:uid="{00000000-0005-0000-0000-000031090000}"/>
    <cellStyle name="Normalny 2 26 7" xfId="1013" xr:uid="{00000000-0005-0000-0000-000032090000}"/>
    <cellStyle name="Normalny 2 26 8" xfId="1855" xr:uid="{00000000-0005-0000-0000-000033090000}"/>
    <cellStyle name="Normalny 2 26 9" xfId="1736" xr:uid="{00000000-0005-0000-0000-000034090000}"/>
    <cellStyle name="Normalny 2 27" xfId="109" xr:uid="{00000000-0005-0000-0000-000035090000}"/>
    <cellStyle name="Normalny 2 27 10" xfId="1902" xr:uid="{00000000-0005-0000-0000-000036090000}"/>
    <cellStyle name="Normalny 2 27 11" xfId="2075" xr:uid="{00000000-0005-0000-0000-000037090000}"/>
    <cellStyle name="Normalny 2 27 12" xfId="2285" xr:uid="{00000000-0005-0000-0000-000038090000}"/>
    <cellStyle name="Normalny 2 27 13" xfId="2499" xr:uid="{00000000-0005-0000-0000-000039090000}"/>
    <cellStyle name="Normalny 2 27 14" xfId="3204" xr:uid="{00000000-0005-0000-0000-00003A090000}"/>
    <cellStyle name="Normalny 2 27 15" xfId="3558" xr:uid="{00000000-0005-0000-0000-00003B090000}"/>
    <cellStyle name="Normalny 2 27 16" xfId="3563" xr:uid="{00000000-0005-0000-0000-00003C090000}"/>
    <cellStyle name="Normalny 2 27 17" xfId="3548" xr:uid="{00000000-0005-0000-0000-00003D090000}"/>
    <cellStyle name="Normalny 2 27 18" xfId="3592" xr:uid="{00000000-0005-0000-0000-00003E090000}"/>
    <cellStyle name="Normalny 2 27 19" xfId="3524" xr:uid="{00000000-0005-0000-0000-00003F090000}"/>
    <cellStyle name="Normalny 2 27 2" xfId="597" xr:uid="{00000000-0005-0000-0000-000040090000}"/>
    <cellStyle name="Normalny 2 27 20" xfId="4222" xr:uid="{00000000-0005-0000-0000-000041090000}"/>
    <cellStyle name="Normalny 2 27 21" xfId="4556" xr:uid="{00000000-0005-0000-0000-000042090000}"/>
    <cellStyle name="Normalny 2 27 22" xfId="4888" xr:uid="{00000000-0005-0000-0000-000043090000}"/>
    <cellStyle name="Normalny 2 27 23" xfId="5220" xr:uid="{00000000-0005-0000-0000-000044090000}"/>
    <cellStyle name="Normalny 2 27 24" xfId="5540" xr:uid="{00000000-0005-0000-0000-000045090000}"/>
    <cellStyle name="Normalny 2 27 3" xfId="587" xr:uid="{00000000-0005-0000-0000-000046090000}"/>
    <cellStyle name="Normalny 2 27 4" xfId="625" xr:uid="{00000000-0005-0000-0000-000047090000}"/>
    <cellStyle name="Normalny 2 27 5" xfId="1257" xr:uid="{00000000-0005-0000-0000-000048090000}"/>
    <cellStyle name="Normalny 2 27 6" xfId="767" xr:uid="{00000000-0005-0000-0000-000049090000}"/>
    <cellStyle name="Normalny 2 27 7" xfId="1251" xr:uid="{00000000-0005-0000-0000-00004A090000}"/>
    <cellStyle name="Normalny 2 27 8" xfId="1497" xr:uid="{00000000-0005-0000-0000-00004B090000}"/>
    <cellStyle name="Normalny 2 27 9" xfId="757" xr:uid="{00000000-0005-0000-0000-00004C090000}"/>
    <cellStyle name="Normalny 2 28" xfId="112" xr:uid="{00000000-0005-0000-0000-00004D090000}"/>
    <cellStyle name="Normalny 2 28 10" xfId="2083" xr:uid="{00000000-0005-0000-0000-00004E090000}"/>
    <cellStyle name="Normalny 2 28 11" xfId="1732" xr:uid="{00000000-0005-0000-0000-00004F090000}"/>
    <cellStyle name="Normalny 2 28 12" xfId="2487" xr:uid="{00000000-0005-0000-0000-000050090000}"/>
    <cellStyle name="Normalny 2 28 13" xfId="2710" xr:uid="{00000000-0005-0000-0000-000051090000}"/>
    <cellStyle name="Normalny 2 28 14" xfId="3205" xr:uid="{00000000-0005-0000-0000-000052090000}"/>
    <cellStyle name="Normalny 2 28 15" xfId="3561" xr:uid="{00000000-0005-0000-0000-000053090000}"/>
    <cellStyle name="Normalny 2 28 16" xfId="3554" xr:uid="{00000000-0005-0000-0000-000054090000}"/>
    <cellStyle name="Normalny 2 28 17" xfId="3574" xr:uid="{00000000-0005-0000-0000-000055090000}"/>
    <cellStyle name="Normalny 2 28 18" xfId="3864" xr:uid="{00000000-0005-0000-0000-000056090000}"/>
    <cellStyle name="Normalny 2 28 19" xfId="4308" xr:uid="{00000000-0005-0000-0000-000057090000}"/>
    <cellStyle name="Normalny 2 28 2" xfId="600" xr:uid="{00000000-0005-0000-0000-000058090000}"/>
    <cellStyle name="Normalny 2 28 20" xfId="4642" xr:uid="{00000000-0005-0000-0000-000059090000}"/>
    <cellStyle name="Normalny 2 28 21" xfId="4974" xr:uid="{00000000-0005-0000-0000-00005A090000}"/>
    <cellStyle name="Normalny 2 28 22" xfId="5303" xr:uid="{00000000-0005-0000-0000-00005B090000}"/>
    <cellStyle name="Normalny 2 28 23" xfId="5618" xr:uid="{00000000-0005-0000-0000-00005C090000}"/>
    <cellStyle name="Normalny 2 28 24" xfId="5927" xr:uid="{00000000-0005-0000-0000-00005D090000}"/>
    <cellStyle name="Normalny 2 28 3" xfId="578" xr:uid="{00000000-0005-0000-0000-00005E090000}"/>
    <cellStyle name="Normalny 2 28 4" xfId="1218" xr:uid="{00000000-0005-0000-0000-00005F090000}"/>
    <cellStyle name="Normalny 2 28 5" xfId="590" xr:uid="{00000000-0005-0000-0000-000060090000}"/>
    <cellStyle name="Normalny 2 28 6" xfId="1214" xr:uid="{00000000-0005-0000-0000-000061090000}"/>
    <cellStyle name="Normalny 2 28 7" xfId="1434" xr:uid="{00000000-0005-0000-0000-000062090000}"/>
    <cellStyle name="Normalny 2 28 8" xfId="1693" xr:uid="{00000000-0005-0000-0000-000063090000}"/>
    <cellStyle name="Normalny 2 28 9" xfId="1889" xr:uid="{00000000-0005-0000-0000-000064090000}"/>
    <cellStyle name="Normalny 2 29" xfId="115" xr:uid="{00000000-0005-0000-0000-000065090000}"/>
    <cellStyle name="Normalny 2 29 10" xfId="2523" xr:uid="{00000000-0005-0000-0000-000066090000}"/>
    <cellStyle name="Normalny 2 29 11" xfId="2307" xr:uid="{00000000-0005-0000-0000-000067090000}"/>
    <cellStyle name="Normalny 2 29 12" xfId="2473" xr:uid="{00000000-0005-0000-0000-000068090000}"/>
    <cellStyle name="Normalny 2 29 13" xfId="2704" xr:uid="{00000000-0005-0000-0000-000069090000}"/>
    <cellStyle name="Normalny 2 29 14" xfId="3206" xr:uid="{00000000-0005-0000-0000-00006A090000}"/>
    <cellStyle name="Normalny 2 29 15" xfId="3564" xr:uid="{00000000-0005-0000-0000-00006B090000}"/>
    <cellStyle name="Normalny 2 29 16" xfId="3545" xr:uid="{00000000-0005-0000-0000-00006C090000}"/>
    <cellStyle name="Normalny 2 29 17" xfId="3601" xr:uid="{00000000-0005-0000-0000-00006D090000}"/>
    <cellStyle name="Normalny 2 29 18" xfId="3979" xr:uid="{00000000-0005-0000-0000-00006E090000}"/>
    <cellStyle name="Normalny 2 29 19" xfId="3666" xr:uid="{00000000-0005-0000-0000-00006F090000}"/>
    <cellStyle name="Normalny 2 29 2" xfId="603" xr:uid="{00000000-0005-0000-0000-000070090000}"/>
    <cellStyle name="Normalny 2 29 20" xfId="3893" xr:uid="{00000000-0005-0000-0000-000071090000}"/>
    <cellStyle name="Normalny 2 29 21" xfId="4094" xr:uid="{00000000-0005-0000-0000-000072090000}"/>
    <cellStyle name="Normalny 2 29 22" xfId="4428" xr:uid="{00000000-0005-0000-0000-000073090000}"/>
    <cellStyle name="Normalny 2 29 23" xfId="4760" xr:uid="{00000000-0005-0000-0000-000074090000}"/>
    <cellStyle name="Normalny 2 29 24" xfId="5092" xr:uid="{00000000-0005-0000-0000-000075090000}"/>
    <cellStyle name="Normalny 2 29 3" xfId="569" xr:uid="{00000000-0005-0000-0000-000076090000}"/>
    <cellStyle name="Normalny 2 29 4" xfId="1272" xr:uid="{00000000-0005-0000-0000-000077090000}"/>
    <cellStyle name="Normalny 2 29 5" xfId="829" xr:uid="{00000000-0005-0000-0000-000078090000}"/>
    <cellStyle name="Normalny 2 29 6" xfId="1247" xr:uid="{00000000-0005-0000-0000-000079090000}"/>
    <cellStyle name="Normalny 2 29 7" xfId="1524" xr:uid="{00000000-0005-0000-0000-00007A090000}"/>
    <cellStyle name="Normalny 2 29 8" xfId="2124" xr:uid="{00000000-0005-0000-0000-00007B090000}"/>
    <cellStyle name="Normalny 2 29 9" xfId="2300" xr:uid="{00000000-0005-0000-0000-00007C090000}"/>
    <cellStyle name="Normalny 2 3" xfId="22" xr:uid="{00000000-0005-0000-0000-00007D090000}"/>
    <cellStyle name="Normalny 2 3 10" xfId="619" xr:uid="{00000000-0005-0000-0000-00007E090000}"/>
    <cellStyle name="Normalny 2 3 11" xfId="1215" xr:uid="{00000000-0005-0000-0000-00007F090000}"/>
    <cellStyle name="Normalny 2 3 12" xfId="1500" xr:uid="{00000000-0005-0000-0000-000080090000}"/>
    <cellStyle name="Normalny 2 3 13" xfId="1712" xr:uid="{00000000-0005-0000-0000-000081090000}"/>
    <cellStyle name="Normalny 2 3 14" xfId="1481" xr:uid="{00000000-0005-0000-0000-000082090000}"/>
    <cellStyle name="Normalny 2 3 15" xfId="1916" xr:uid="{00000000-0005-0000-0000-000083090000}"/>
    <cellStyle name="Normalny 2 3 16" xfId="2320" xr:uid="{00000000-0005-0000-0000-000084090000}"/>
    <cellStyle name="Normalny 2 3 17" xfId="2521" xr:uid="{00000000-0005-0000-0000-000085090000}"/>
    <cellStyle name="Normalny 2 3 18" xfId="2713" xr:uid="{00000000-0005-0000-0000-000086090000}"/>
    <cellStyle name="Normalny 2 3 19" xfId="2883" xr:uid="{00000000-0005-0000-0000-000087090000}"/>
    <cellStyle name="Normalny 2 3 2" xfId="39" xr:uid="{00000000-0005-0000-0000-000088090000}"/>
    <cellStyle name="Normalny 2 3 2 10" xfId="1985" xr:uid="{00000000-0005-0000-0000-000089090000}"/>
    <cellStyle name="Normalny 2 3 2 11" xfId="2212" xr:uid="{00000000-0005-0000-0000-00008A090000}"/>
    <cellStyle name="Normalny 2 3 2 12" xfId="2365" xr:uid="{00000000-0005-0000-0000-00008B090000}"/>
    <cellStyle name="Normalny 2 3 2 13" xfId="2617" xr:uid="{00000000-0005-0000-0000-00008C090000}"/>
    <cellStyle name="Normalny 2 3 2 14" xfId="3180" xr:uid="{00000000-0005-0000-0000-00008D090000}"/>
    <cellStyle name="Normalny 2 3 2 15" xfId="3488" xr:uid="{00000000-0005-0000-0000-00008E090000}"/>
    <cellStyle name="Normalny 2 3 2 16" xfId="3517" xr:uid="{00000000-0005-0000-0000-00008F090000}"/>
    <cellStyle name="Normalny 2 3 2 17" xfId="3678" xr:uid="{00000000-0005-0000-0000-000090090000}"/>
    <cellStyle name="Normalny 2 3 2 18" xfId="3412" xr:uid="{00000000-0005-0000-0000-000091090000}"/>
    <cellStyle name="Normalny 2 3 2 19" xfId="4109" xr:uid="{00000000-0005-0000-0000-000092090000}"/>
    <cellStyle name="Normalny 2 3 2 2" xfId="529" xr:uid="{00000000-0005-0000-0000-000093090000}"/>
    <cellStyle name="Normalny 2 3 2 20" xfId="4443" xr:uid="{00000000-0005-0000-0000-000094090000}"/>
    <cellStyle name="Normalny 2 3 2 21" xfId="4775" xr:uid="{00000000-0005-0000-0000-000095090000}"/>
    <cellStyle name="Normalny 2 3 2 22" xfId="5107" xr:uid="{00000000-0005-0000-0000-000096090000}"/>
    <cellStyle name="Normalny 2 3 2 23" xfId="5429" xr:uid="{00000000-0005-0000-0000-000097090000}"/>
    <cellStyle name="Normalny 2 3 2 24" xfId="5742" xr:uid="{00000000-0005-0000-0000-000098090000}"/>
    <cellStyle name="Normalny 2 3 2 3" xfId="550" xr:uid="{00000000-0005-0000-0000-000099090000}"/>
    <cellStyle name="Normalny 2 3 2 4" xfId="741" xr:uid="{00000000-0005-0000-0000-00009A090000}"/>
    <cellStyle name="Normalny 2 3 2 5" xfId="612" xr:uid="{00000000-0005-0000-0000-00009B090000}"/>
    <cellStyle name="Normalny 2 3 2 6" xfId="1112" xr:uid="{00000000-0005-0000-0000-00009C090000}"/>
    <cellStyle name="Normalny 2 3 2 7" xfId="1376" xr:uid="{00000000-0005-0000-0000-00009D090000}"/>
    <cellStyle name="Normalny 2 3 2 8" xfId="1030" xr:uid="{00000000-0005-0000-0000-00009E090000}"/>
    <cellStyle name="Normalny 2 3 2 9" xfId="1792" xr:uid="{00000000-0005-0000-0000-00009F090000}"/>
    <cellStyle name="Normalny 2 3 20" xfId="3168" xr:uid="{00000000-0005-0000-0000-0000A0090000}"/>
    <cellStyle name="Normalny 2 3 21" xfId="3471" xr:uid="{00000000-0005-0000-0000-0000A1090000}"/>
    <cellStyle name="Normalny 2 3 22" xfId="3565" xr:uid="{00000000-0005-0000-0000-0000A2090000}"/>
    <cellStyle name="Normalny 2 3 23" xfId="3969" xr:uid="{00000000-0005-0000-0000-0000A3090000}"/>
    <cellStyle name="Normalny 2 3 24" xfId="4323" xr:uid="{00000000-0005-0000-0000-0000A4090000}"/>
    <cellStyle name="Normalny 2 3 25" xfId="4657" xr:uid="{00000000-0005-0000-0000-0000A5090000}"/>
    <cellStyle name="Normalny 2 3 26" xfId="4989" xr:uid="{00000000-0005-0000-0000-0000A6090000}"/>
    <cellStyle name="Normalny 2 3 27" xfId="5317" xr:uid="{00000000-0005-0000-0000-0000A7090000}"/>
    <cellStyle name="Normalny 2 3 28" xfId="5632" xr:uid="{00000000-0005-0000-0000-0000A8090000}"/>
    <cellStyle name="Normalny 2 3 29" xfId="5941" xr:uid="{00000000-0005-0000-0000-0000A9090000}"/>
    <cellStyle name="Normalny 2 3 3" xfId="291" xr:uid="{00000000-0005-0000-0000-0000AA090000}"/>
    <cellStyle name="Normalny 2 3 3 10" xfId="2553" xr:uid="{00000000-0005-0000-0000-0000AB090000}"/>
    <cellStyle name="Normalny 2 3 3 11" xfId="2740" xr:uid="{00000000-0005-0000-0000-0000AC090000}"/>
    <cellStyle name="Normalny 2 3 3 12" xfId="2903" xr:uid="{00000000-0005-0000-0000-0000AD090000}"/>
    <cellStyle name="Normalny 2 3 3 13" xfId="3041" xr:uid="{00000000-0005-0000-0000-0000AE090000}"/>
    <cellStyle name="Normalny 2 3 3 14" xfId="3269" xr:uid="{00000000-0005-0000-0000-0000AF090000}"/>
    <cellStyle name="Normalny 2 3 3 15" xfId="3738" xr:uid="{00000000-0005-0000-0000-0000B0090000}"/>
    <cellStyle name="Normalny 2 3 3 16" xfId="4092" xr:uid="{00000000-0005-0000-0000-0000B1090000}"/>
    <cellStyle name="Normalny 2 3 3 17" xfId="4426" xr:uid="{00000000-0005-0000-0000-0000B2090000}"/>
    <cellStyle name="Normalny 2 3 3 18" xfId="4758" xr:uid="{00000000-0005-0000-0000-0000B3090000}"/>
    <cellStyle name="Normalny 2 3 3 19" xfId="5090" xr:uid="{00000000-0005-0000-0000-0000B4090000}"/>
    <cellStyle name="Normalny 2 3 3 2" xfId="776" xr:uid="{00000000-0005-0000-0000-0000B5090000}"/>
    <cellStyle name="Normalny 2 3 3 20" xfId="5413" xr:uid="{00000000-0005-0000-0000-0000B6090000}"/>
    <cellStyle name="Normalny 2 3 3 21" xfId="5726" xr:uid="{00000000-0005-0000-0000-0000B7090000}"/>
    <cellStyle name="Normalny 2 3 3 22" xfId="6032" xr:uid="{00000000-0005-0000-0000-0000B8090000}"/>
    <cellStyle name="Normalny 2 3 3 23" xfId="6319" xr:uid="{00000000-0005-0000-0000-0000B9090000}"/>
    <cellStyle name="Normalny 2 3 3 24" xfId="6572" xr:uid="{00000000-0005-0000-0000-0000BA090000}"/>
    <cellStyle name="Normalny 2 3 3 3" xfId="1093" xr:uid="{00000000-0005-0000-0000-0000BB090000}"/>
    <cellStyle name="Normalny 2 3 3 4" xfId="677" xr:uid="{00000000-0005-0000-0000-0000BC090000}"/>
    <cellStyle name="Normalny 2 3 3 5" xfId="766" xr:uid="{00000000-0005-0000-0000-0000BD090000}"/>
    <cellStyle name="Normalny 2 3 3 6" xfId="1231" xr:uid="{00000000-0005-0000-0000-0000BE090000}"/>
    <cellStyle name="Normalny 2 3 3 7" xfId="1525" xr:uid="{00000000-0005-0000-0000-0000BF090000}"/>
    <cellStyle name="Normalny 2 3 3 8" xfId="1676" xr:uid="{00000000-0005-0000-0000-0000C0090000}"/>
    <cellStyle name="Normalny 2 3 3 9" xfId="2355" xr:uid="{00000000-0005-0000-0000-0000C1090000}"/>
    <cellStyle name="Normalny 2 3 30" xfId="6235" xr:uid="{00000000-0005-0000-0000-0000C2090000}"/>
    <cellStyle name="Normalny 2 3 4" xfId="374" xr:uid="{00000000-0005-0000-0000-0000C3090000}"/>
    <cellStyle name="Normalny 2 3 4 10" xfId="2631" xr:uid="{00000000-0005-0000-0000-0000C4090000}"/>
    <cellStyle name="Normalny 2 3 4 11" xfId="2814" xr:uid="{00000000-0005-0000-0000-0000C5090000}"/>
    <cellStyle name="Normalny 2 3 4 12" xfId="2974" xr:uid="{00000000-0005-0000-0000-0000C6090000}"/>
    <cellStyle name="Normalny 2 3 4 13" xfId="3106" xr:uid="{00000000-0005-0000-0000-0000C7090000}"/>
    <cellStyle name="Normalny 2 3 4 14" xfId="3334" xr:uid="{00000000-0005-0000-0000-0000C8090000}"/>
    <cellStyle name="Normalny 2 3 4 15" xfId="3821" xr:uid="{00000000-0005-0000-0000-0000C9090000}"/>
    <cellStyle name="Normalny 2 3 4 16" xfId="4175" xr:uid="{00000000-0005-0000-0000-0000CA090000}"/>
    <cellStyle name="Normalny 2 3 4 17" xfId="4509" xr:uid="{00000000-0005-0000-0000-0000CB090000}"/>
    <cellStyle name="Normalny 2 3 4 18" xfId="4841" xr:uid="{00000000-0005-0000-0000-0000CC090000}"/>
    <cellStyle name="Normalny 2 3 4 19" xfId="5173" xr:uid="{00000000-0005-0000-0000-0000CD090000}"/>
    <cellStyle name="Normalny 2 3 4 2" xfId="859" xr:uid="{00000000-0005-0000-0000-0000CE090000}"/>
    <cellStyle name="Normalny 2 3 4 20" xfId="5494" xr:uid="{00000000-0005-0000-0000-0000CF090000}"/>
    <cellStyle name="Normalny 2 3 4 21" xfId="5806" xr:uid="{00000000-0005-0000-0000-0000D0090000}"/>
    <cellStyle name="Normalny 2 3 4 22" xfId="6109" xr:uid="{00000000-0005-0000-0000-0000D1090000}"/>
    <cellStyle name="Normalny 2 3 4 23" xfId="6390" xr:uid="{00000000-0005-0000-0000-0000D2090000}"/>
    <cellStyle name="Normalny 2 3 4 24" xfId="6637" xr:uid="{00000000-0005-0000-0000-0000D3090000}"/>
    <cellStyle name="Normalny 2 3 4 3" xfId="1176" xr:uid="{00000000-0005-0000-0000-0000D4090000}"/>
    <cellStyle name="Normalny 2 3 4 4" xfId="1394" xr:uid="{00000000-0005-0000-0000-0000D5090000}"/>
    <cellStyle name="Normalny 2 3 4 5" xfId="1607" xr:uid="{00000000-0005-0000-0000-0000D6090000}"/>
    <cellStyle name="Normalny 2 3 4 6" xfId="1817" xr:uid="{00000000-0005-0000-0000-0000D7090000}"/>
    <cellStyle name="Normalny 2 3 4 7" xfId="2022" xr:uid="{00000000-0005-0000-0000-0000D8090000}"/>
    <cellStyle name="Normalny 2 3 4 8" xfId="2226" xr:uid="{00000000-0005-0000-0000-0000D9090000}"/>
    <cellStyle name="Normalny 2 3 4 9" xfId="2433" xr:uid="{00000000-0005-0000-0000-0000DA090000}"/>
    <cellStyle name="Normalny 2 3 5" xfId="320" xr:uid="{00000000-0005-0000-0000-0000DB090000}"/>
    <cellStyle name="Normalny 2 3 5 10" xfId="2581" xr:uid="{00000000-0005-0000-0000-0000DC090000}"/>
    <cellStyle name="Normalny 2 3 5 11" xfId="2767" xr:uid="{00000000-0005-0000-0000-0000DD090000}"/>
    <cellStyle name="Normalny 2 3 5 12" xfId="2929" xr:uid="{00000000-0005-0000-0000-0000DE090000}"/>
    <cellStyle name="Normalny 2 3 5 13" xfId="3063" xr:uid="{00000000-0005-0000-0000-0000DF090000}"/>
    <cellStyle name="Normalny 2 3 5 14" xfId="3291" xr:uid="{00000000-0005-0000-0000-0000E0090000}"/>
    <cellStyle name="Normalny 2 3 5 15" xfId="3767" xr:uid="{00000000-0005-0000-0000-0000E1090000}"/>
    <cellStyle name="Normalny 2 3 5 16" xfId="4121" xr:uid="{00000000-0005-0000-0000-0000E2090000}"/>
    <cellStyle name="Normalny 2 3 5 17" xfId="4455" xr:uid="{00000000-0005-0000-0000-0000E3090000}"/>
    <cellStyle name="Normalny 2 3 5 18" xfId="4787" xr:uid="{00000000-0005-0000-0000-0000E4090000}"/>
    <cellStyle name="Normalny 2 3 5 19" xfId="5119" xr:uid="{00000000-0005-0000-0000-0000E5090000}"/>
    <cellStyle name="Normalny 2 3 5 2" xfId="805" xr:uid="{00000000-0005-0000-0000-0000E6090000}"/>
    <cellStyle name="Normalny 2 3 5 20" xfId="5441" xr:uid="{00000000-0005-0000-0000-0000E7090000}"/>
    <cellStyle name="Normalny 2 3 5 21" xfId="5754" xr:uid="{00000000-0005-0000-0000-0000E8090000}"/>
    <cellStyle name="Normalny 2 3 5 22" xfId="6058" xr:uid="{00000000-0005-0000-0000-0000E9090000}"/>
    <cellStyle name="Normalny 2 3 5 23" xfId="6343" xr:uid="{00000000-0005-0000-0000-0000EA090000}"/>
    <cellStyle name="Normalny 2 3 5 24" xfId="6594" xr:uid="{00000000-0005-0000-0000-0000EB090000}"/>
    <cellStyle name="Normalny 2 3 5 3" xfId="1122" xr:uid="{00000000-0005-0000-0000-0000EC090000}"/>
    <cellStyle name="Normalny 2 3 5 4" xfId="1340" xr:uid="{00000000-0005-0000-0000-0000ED090000}"/>
    <cellStyle name="Normalny 2 3 5 5" xfId="1553" xr:uid="{00000000-0005-0000-0000-0000EE090000}"/>
    <cellStyle name="Normalny 2 3 5 6" xfId="1764" xr:uid="{00000000-0005-0000-0000-0000EF090000}"/>
    <cellStyle name="Normalny 2 3 5 7" xfId="1971" xr:uid="{00000000-0005-0000-0000-0000F0090000}"/>
    <cellStyle name="Normalny 2 3 5 8" xfId="2176" xr:uid="{00000000-0005-0000-0000-0000F1090000}"/>
    <cellStyle name="Normalny 2 3 5 9" xfId="2382" xr:uid="{00000000-0005-0000-0000-0000F2090000}"/>
    <cellStyle name="Normalny 2 3 6" xfId="327" xr:uid="{00000000-0005-0000-0000-0000F3090000}"/>
    <cellStyle name="Normalny 2 3 6 10" xfId="2588" xr:uid="{00000000-0005-0000-0000-0000F4090000}"/>
    <cellStyle name="Normalny 2 3 6 11" xfId="2774" xr:uid="{00000000-0005-0000-0000-0000F5090000}"/>
    <cellStyle name="Normalny 2 3 6 12" xfId="2936" xr:uid="{00000000-0005-0000-0000-0000F6090000}"/>
    <cellStyle name="Normalny 2 3 6 13" xfId="3070" xr:uid="{00000000-0005-0000-0000-0000F7090000}"/>
    <cellStyle name="Normalny 2 3 6 14" xfId="3298" xr:uid="{00000000-0005-0000-0000-0000F8090000}"/>
    <cellStyle name="Normalny 2 3 6 15" xfId="3774" xr:uid="{00000000-0005-0000-0000-0000F9090000}"/>
    <cellStyle name="Normalny 2 3 6 16" xfId="4128" xr:uid="{00000000-0005-0000-0000-0000FA090000}"/>
    <cellStyle name="Normalny 2 3 6 17" xfId="4462" xr:uid="{00000000-0005-0000-0000-0000FB090000}"/>
    <cellStyle name="Normalny 2 3 6 18" xfId="4794" xr:uid="{00000000-0005-0000-0000-0000FC090000}"/>
    <cellStyle name="Normalny 2 3 6 19" xfId="5126" xr:uid="{00000000-0005-0000-0000-0000FD090000}"/>
    <cellStyle name="Normalny 2 3 6 2" xfId="812" xr:uid="{00000000-0005-0000-0000-0000FE090000}"/>
    <cellStyle name="Normalny 2 3 6 20" xfId="5448" xr:uid="{00000000-0005-0000-0000-0000FF090000}"/>
    <cellStyle name="Normalny 2 3 6 21" xfId="5761" xr:uid="{00000000-0005-0000-0000-0000000A0000}"/>
    <cellStyle name="Normalny 2 3 6 22" xfId="6065" xr:uid="{00000000-0005-0000-0000-0000010A0000}"/>
    <cellStyle name="Normalny 2 3 6 23" xfId="6350" xr:uid="{00000000-0005-0000-0000-0000020A0000}"/>
    <cellStyle name="Normalny 2 3 6 24" xfId="6601" xr:uid="{00000000-0005-0000-0000-0000030A0000}"/>
    <cellStyle name="Normalny 2 3 6 3" xfId="1129" xr:uid="{00000000-0005-0000-0000-0000040A0000}"/>
    <cellStyle name="Normalny 2 3 6 4" xfId="1347" xr:uid="{00000000-0005-0000-0000-0000050A0000}"/>
    <cellStyle name="Normalny 2 3 6 5" xfId="1560" xr:uid="{00000000-0005-0000-0000-0000060A0000}"/>
    <cellStyle name="Normalny 2 3 6 6" xfId="1771" xr:uid="{00000000-0005-0000-0000-0000070A0000}"/>
    <cellStyle name="Normalny 2 3 6 7" xfId="1978" xr:uid="{00000000-0005-0000-0000-0000080A0000}"/>
    <cellStyle name="Normalny 2 3 6 8" xfId="2183" xr:uid="{00000000-0005-0000-0000-0000090A0000}"/>
    <cellStyle name="Normalny 2 3 6 9" xfId="2389" xr:uid="{00000000-0005-0000-0000-00000A0A0000}"/>
    <cellStyle name="Normalny 2 3 7" xfId="312" xr:uid="{00000000-0005-0000-0000-00000B0A0000}"/>
    <cellStyle name="Normalny 2 3 7 10" xfId="2573" xr:uid="{00000000-0005-0000-0000-00000C0A0000}"/>
    <cellStyle name="Normalny 2 3 7 11" xfId="2759" xr:uid="{00000000-0005-0000-0000-00000D0A0000}"/>
    <cellStyle name="Normalny 2 3 7 12" xfId="2921" xr:uid="{00000000-0005-0000-0000-00000E0A0000}"/>
    <cellStyle name="Normalny 2 3 7 13" xfId="3056" xr:uid="{00000000-0005-0000-0000-00000F0A0000}"/>
    <cellStyle name="Normalny 2 3 7 14" xfId="3284" xr:uid="{00000000-0005-0000-0000-0000100A0000}"/>
    <cellStyle name="Normalny 2 3 7 15" xfId="3759" xr:uid="{00000000-0005-0000-0000-0000110A0000}"/>
    <cellStyle name="Normalny 2 3 7 16" xfId="4113" xr:uid="{00000000-0005-0000-0000-0000120A0000}"/>
    <cellStyle name="Normalny 2 3 7 17" xfId="4447" xr:uid="{00000000-0005-0000-0000-0000130A0000}"/>
    <cellStyle name="Normalny 2 3 7 18" xfId="4779" xr:uid="{00000000-0005-0000-0000-0000140A0000}"/>
    <cellStyle name="Normalny 2 3 7 19" xfId="5111" xr:uid="{00000000-0005-0000-0000-0000150A0000}"/>
    <cellStyle name="Normalny 2 3 7 2" xfId="797" xr:uid="{00000000-0005-0000-0000-0000160A0000}"/>
    <cellStyle name="Normalny 2 3 7 20" xfId="5433" xr:uid="{00000000-0005-0000-0000-0000170A0000}"/>
    <cellStyle name="Normalny 2 3 7 21" xfId="5746" xr:uid="{00000000-0005-0000-0000-0000180A0000}"/>
    <cellStyle name="Normalny 2 3 7 22" xfId="6050" xr:uid="{00000000-0005-0000-0000-0000190A0000}"/>
    <cellStyle name="Normalny 2 3 7 23" xfId="6335" xr:uid="{00000000-0005-0000-0000-00001A0A0000}"/>
    <cellStyle name="Normalny 2 3 7 24" xfId="6587" xr:uid="{00000000-0005-0000-0000-00001B0A0000}"/>
    <cellStyle name="Normalny 2 3 7 3" xfId="1114" xr:uid="{00000000-0005-0000-0000-00001C0A0000}"/>
    <cellStyle name="Normalny 2 3 7 4" xfId="1332" xr:uid="{00000000-0005-0000-0000-00001D0A0000}"/>
    <cellStyle name="Normalny 2 3 7 5" xfId="1545" xr:uid="{00000000-0005-0000-0000-00001E0A0000}"/>
    <cellStyle name="Normalny 2 3 7 6" xfId="1757" xr:uid="{00000000-0005-0000-0000-00001F0A0000}"/>
    <cellStyle name="Normalny 2 3 7 7" xfId="1963" xr:uid="{00000000-0005-0000-0000-0000200A0000}"/>
    <cellStyle name="Normalny 2 3 7 8" xfId="2168" xr:uid="{00000000-0005-0000-0000-0000210A0000}"/>
    <cellStyle name="Normalny 2 3 7 9" xfId="2374" xr:uid="{00000000-0005-0000-0000-0000220A0000}"/>
    <cellStyle name="Normalny 2 3 8" xfId="512" xr:uid="{00000000-0005-0000-0000-0000230A0000}"/>
    <cellStyle name="Normalny 2 3 9" xfId="598" xr:uid="{00000000-0005-0000-0000-0000240A0000}"/>
    <cellStyle name="Normalny 2 30" xfId="117" xr:uid="{00000000-0005-0000-0000-0000250A0000}"/>
    <cellStyle name="Normalny 2 30 10" xfId="2506" xr:uid="{00000000-0005-0000-0000-0000260A0000}"/>
    <cellStyle name="Normalny 2 30 11" xfId="2711" xr:uid="{00000000-0005-0000-0000-0000270A0000}"/>
    <cellStyle name="Normalny 2 30 12" xfId="2881" xr:uid="{00000000-0005-0000-0000-0000280A0000}"/>
    <cellStyle name="Normalny 2 30 13" xfId="3027" xr:uid="{00000000-0005-0000-0000-0000290A0000}"/>
    <cellStyle name="Normalny 2 30 14" xfId="3207" xr:uid="{00000000-0005-0000-0000-00002A0A0000}"/>
    <cellStyle name="Normalny 2 30 15" xfId="3566" xr:uid="{00000000-0005-0000-0000-00002B0A0000}"/>
    <cellStyle name="Normalny 2 30 16" xfId="3946" xr:uid="{00000000-0005-0000-0000-00002C0A0000}"/>
    <cellStyle name="Normalny 2 30 17" xfId="4259" xr:uid="{00000000-0005-0000-0000-00002D0A0000}"/>
    <cellStyle name="Normalny 2 30 18" xfId="4593" xr:uid="{00000000-0005-0000-0000-00002E0A0000}"/>
    <cellStyle name="Normalny 2 30 19" xfId="4925" xr:uid="{00000000-0005-0000-0000-00002F0A0000}"/>
    <cellStyle name="Normalny 2 30 2" xfId="605" xr:uid="{00000000-0005-0000-0000-0000300A0000}"/>
    <cellStyle name="Normalny 2 30 20" xfId="5256" xr:uid="{00000000-0005-0000-0000-0000310A0000}"/>
    <cellStyle name="Normalny 2 30 21" xfId="5574" xr:uid="{00000000-0005-0000-0000-0000320A0000}"/>
    <cellStyle name="Normalny 2 30 22" xfId="5884" xr:uid="{00000000-0005-0000-0000-0000330A0000}"/>
    <cellStyle name="Normalny 2 30 23" xfId="6179" xr:uid="{00000000-0005-0000-0000-0000340A0000}"/>
    <cellStyle name="Normalny 2 30 24" xfId="6454" xr:uid="{00000000-0005-0000-0000-0000350A0000}"/>
    <cellStyle name="Normalny 2 30 3" xfId="563" xr:uid="{00000000-0005-0000-0000-0000360A0000}"/>
    <cellStyle name="Normalny 2 30 4" xfId="1261" xr:uid="{00000000-0005-0000-0000-0000370A0000}"/>
    <cellStyle name="Normalny 2 30 5" xfId="1486" xr:uid="{00000000-0005-0000-0000-0000380A0000}"/>
    <cellStyle name="Normalny 2 30 6" xfId="1698" xr:uid="{00000000-0005-0000-0000-0000390A0000}"/>
    <cellStyle name="Normalny 2 30 7" xfId="1905" xr:uid="{00000000-0005-0000-0000-00003A0A0000}"/>
    <cellStyle name="Normalny 2 30 8" xfId="2063" xr:uid="{00000000-0005-0000-0000-00003B0A0000}"/>
    <cellStyle name="Normalny 2 30 9" xfId="2265" xr:uid="{00000000-0005-0000-0000-00003C0A0000}"/>
    <cellStyle name="Normalny 2 31" xfId="120" xr:uid="{00000000-0005-0000-0000-00003D0A0000}"/>
    <cellStyle name="Normalny 2 31 10" xfId="2509" xr:uid="{00000000-0005-0000-0000-00003E0A0000}"/>
    <cellStyle name="Normalny 2 31 11" xfId="2669" xr:uid="{00000000-0005-0000-0000-00003F0A0000}"/>
    <cellStyle name="Normalny 2 31 12" xfId="2851" xr:uid="{00000000-0005-0000-0000-0000400A0000}"/>
    <cellStyle name="Normalny 2 31 13" xfId="3010" xr:uid="{00000000-0005-0000-0000-0000410A0000}"/>
    <cellStyle name="Normalny 2 31 14" xfId="3208" xr:uid="{00000000-0005-0000-0000-0000420A0000}"/>
    <cellStyle name="Normalny 2 31 15" xfId="3569" xr:uid="{00000000-0005-0000-0000-0000430A0000}"/>
    <cellStyle name="Normalny 2 31 16" xfId="3932" xr:uid="{00000000-0005-0000-0000-0000440A0000}"/>
    <cellStyle name="Normalny 2 31 17" xfId="4341" xr:uid="{00000000-0005-0000-0000-0000450A0000}"/>
    <cellStyle name="Normalny 2 31 18" xfId="4675" xr:uid="{00000000-0005-0000-0000-0000460A0000}"/>
    <cellStyle name="Normalny 2 31 19" xfId="5007" xr:uid="{00000000-0005-0000-0000-0000470A0000}"/>
    <cellStyle name="Normalny 2 31 2" xfId="608" xr:uid="{00000000-0005-0000-0000-0000480A0000}"/>
    <cellStyle name="Normalny 2 31 20" xfId="5334" xr:uid="{00000000-0005-0000-0000-0000490A0000}"/>
    <cellStyle name="Normalny 2 31 21" xfId="5649" xr:uid="{00000000-0005-0000-0000-00004A0A0000}"/>
    <cellStyle name="Normalny 2 31 22" xfId="5958" xr:uid="{00000000-0005-0000-0000-00004B0A0000}"/>
    <cellStyle name="Normalny 2 31 23" xfId="6250" xr:uid="{00000000-0005-0000-0000-00004C0A0000}"/>
    <cellStyle name="Normalny 2 31 24" xfId="6511" xr:uid="{00000000-0005-0000-0000-00004D0A0000}"/>
    <cellStyle name="Normalny 2 31 3" xfId="554" xr:uid="{00000000-0005-0000-0000-00004E0A0000}"/>
    <cellStyle name="Normalny 2 31 4" xfId="1238" xr:uid="{00000000-0005-0000-0000-00004F0A0000}"/>
    <cellStyle name="Normalny 2 31 5" xfId="1476" xr:uid="{00000000-0005-0000-0000-0000500A0000}"/>
    <cellStyle name="Normalny 2 31 6" xfId="1688" xr:uid="{00000000-0005-0000-0000-0000510A0000}"/>
    <cellStyle name="Normalny 2 31 7" xfId="1895" xr:uid="{00000000-0005-0000-0000-0000520A0000}"/>
    <cellStyle name="Normalny 2 31 8" xfId="2116" xr:uid="{00000000-0005-0000-0000-0000530A0000}"/>
    <cellStyle name="Normalny 2 31 9" xfId="2266" xr:uid="{00000000-0005-0000-0000-0000540A0000}"/>
    <cellStyle name="Normalny 2 32" xfId="123" xr:uid="{00000000-0005-0000-0000-0000550A0000}"/>
    <cellStyle name="Normalny 2 32 10" xfId="2488" xr:uid="{00000000-0005-0000-0000-0000560A0000}"/>
    <cellStyle name="Normalny 2 32 11" xfId="2670" xr:uid="{00000000-0005-0000-0000-0000570A0000}"/>
    <cellStyle name="Normalny 2 32 12" xfId="2852" xr:uid="{00000000-0005-0000-0000-0000580A0000}"/>
    <cellStyle name="Normalny 2 32 13" xfId="3011" xr:uid="{00000000-0005-0000-0000-0000590A0000}"/>
    <cellStyle name="Normalny 2 32 14" xfId="3209" xr:uid="{00000000-0005-0000-0000-00005A0A0000}"/>
    <cellStyle name="Normalny 2 32 15" xfId="3572" xr:uid="{00000000-0005-0000-0000-00005B0A0000}"/>
    <cellStyle name="Normalny 2 32 16" xfId="3938" xr:uid="{00000000-0005-0000-0000-00005C0A0000}"/>
    <cellStyle name="Normalny 2 32 17" xfId="4320" xr:uid="{00000000-0005-0000-0000-00005D0A0000}"/>
    <cellStyle name="Normalny 2 32 18" xfId="4654" xr:uid="{00000000-0005-0000-0000-00005E0A0000}"/>
    <cellStyle name="Normalny 2 32 19" xfId="4986" xr:uid="{00000000-0005-0000-0000-00005F0A0000}"/>
    <cellStyle name="Normalny 2 32 2" xfId="611" xr:uid="{00000000-0005-0000-0000-0000600A0000}"/>
    <cellStyle name="Normalny 2 32 20" xfId="5314" xr:uid="{00000000-0005-0000-0000-0000610A0000}"/>
    <cellStyle name="Normalny 2 32 21" xfId="5629" xr:uid="{00000000-0005-0000-0000-0000620A0000}"/>
    <cellStyle name="Normalny 2 32 22" xfId="5938" xr:uid="{00000000-0005-0000-0000-0000630A0000}"/>
    <cellStyle name="Normalny 2 32 23" xfId="6232" xr:uid="{00000000-0005-0000-0000-0000640A0000}"/>
    <cellStyle name="Normalny 2 32 24" xfId="6499" xr:uid="{00000000-0005-0000-0000-0000650A0000}"/>
    <cellStyle name="Normalny 2 32 3" xfId="878" xr:uid="{00000000-0005-0000-0000-0000660A0000}"/>
    <cellStyle name="Normalny 2 32 4" xfId="1288" xr:uid="{00000000-0005-0000-0000-0000670A0000}"/>
    <cellStyle name="Normalny 2 32 5" xfId="1480" xr:uid="{00000000-0005-0000-0000-0000680A0000}"/>
    <cellStyle name="Normalny 2 32 6" xfId="1692" xr:uid="{00000000-0005-0000-0000-0000690A0000}"/>
    <cellStyle name="Normalny 2 32 7" xfId="1899" xr:uid="{00000000-0005-0000-0000-00006A0A0000}"/>
    <cellStyle name="Normalny 2 32 8" xfId="2115" xr:uid="{00000000-0005-0000-0000-00006B0A0000}"/>
    <cellStyle name="Normalny 2 32 9" xfId="2281" xr:uid="{00000000-0005-0000-0000-00006C0A0000}"/>
    <cellStyle name="Normalny 2 33" xfId="126" xr:uid="{00000000-0005-0000-0000-00006D0A0000}"/>
    <cellStyle name="Normalny 2 33 10" xfId="2531" xr:uid="{00000000-0005-0000-0000-00006E0A0000}"/>
    <cellStyle name="Normalny 2 33 11" xfId="2684" xr:uid="{00000000-0005-0000-0000-00006F0A0000}"/>
    <cellStyle name="Normalny 2 33 12" xfId="2864" xr:uid="{00000000-0005-0000-0000-0000700A0000}"/>
    <cellStyle name="Normalny 2 33 13" xfId="3020" xr:uid="{00000000-0005-0000-0000-0000710A0000}"/>
    <cellStyle name="Normalny 2 33 14" xfId="3210" xr:uid="{00000000-0005-0000-0000-0000720A0000}"/>
    <cellStyle name="Normalny 2 33 15" xfId="3575" xr:uid="{00000000-0005-0000-0000-0000730A0000}"/>
    <cellStyle name="Normalny 2 33 16" xfId="3899" xr:uid="{00000000-0005-0000-0000-0000740A0000}"/>
    <cellStyle name="Normalny 2 33 17" xfId="4217" xr:uid="{00000000-0005-0000-0000-0000750A0000}"/>
    <cellStyle name="Normalny 2 33 18" xfId="4551" xr:uid="{00000000-0005-0000-0000-0000760A0000}"/>
    <cellStyle name="Normalny 2 33 19" xfId="4883" xr:uid="{00000000-0005-0000-0000-0000770A0000}"/>
    <cellStyle name="Normalny 2 33 2" xfId="614" xr:uid="{00000000-0005-0000-0000-0000780A0000}"/>
    <cellStyle name="Normalny 2 33 20" xfId="5215" xr:uid="{00000000-0005-0000-0000-0000790A0000}"/>
    <cellStyle name="Normalny 2 33 21" xfId="5535" xr:uid="{00000000-0005-0000-0000-00007A0A0000}"/>
    <cellStyle name="Normalny 2 33 22" xfId="5846" xr:uid="{00000000-0005-0000-0000-00007B0A0000}"/>
    <cellStyle name="Normalny 2 33 23" xfId="6147" xr:uid="{00000000-0005-0000-0000-00007C0A0000}"/>
    <cellStyle name="Normalny 2 33 24" xfId="6427" xr:uid="{00000000-0005-0000-0000-00007D0A0000}"/>
    <cellStyle name="Normalny 2 33 3" xfId="516" xr:uid="{00000000-0005-0000-0000-00007E0A0000}"/>
    <cellStyle name="Normalny 2 33 4" xfId="1256" xr:uid="{00000000-0005-0000-0000-00007F0A0000}"/>
    <cellStyle name="Normalny 2 33 5" xfId="1456" xr:uid="{00000000-0005-0000-0000-0000800A0000}"/>
    <cellStyle name="Normalny 2 33 6" xfId="1667" xr:uid="{00000000-0005-0000-0000-0000810A0000}"/>
    <cellStyle name="Normalny 2 33 7" xfId="1875" xr:uid="{00000000-0005-0000-0000-0000820A0000}"/>
    <cellStyle name="Normalny 2 33 8" xfId="2121" xr:uid="{00000000-0005-0000-0000-0000830A0000}"/>
    <cellStyle name="Normalny 2 33 9" xfId="2264" xr:uid="{00000000-0005-0000-0000-0000840A0000}"/>
    <cellStyle name="Normalny 2 34" xfId="129" xr:uid="{00000000-0005-0000-0000-0000850A0000}"/>
    <cellStyle name="Normalny 2 34 10" xfId="2505" xr:uid="{00000000-0005-0000-0000-0000860A0000}"/>
    <cellStyle name="Normalny 2 34 11" xfId="2668" xr:uid="{00000000-0005-0000-0000-0000870A0000}"/>
    <cellStyle name="Normalny 2 34 12" xfId="2850" xr:uid="{00000000-0005-0000-0000-0000880A0000}"/>
    <cellStyle name="Normalny 2 34 13" xfId="3009" xr:uid="{00000000-0005-0000-0000-0000890A0000}"/>
    <cellStyle name="Normalny 2 34 14" xfId="3211" xr:uid="{00000000-0005-0000-0000-00008A0A0000}"/>
    <cellStyle name="Normalny 2 34 15" xfId="3578" xr:uid="{00000000-0005-0000-0000-00008B0A0000}"/>
    <cellStyle name="Normalny 2 34 16" xfId="3860" xr:uid="{00000000-0005-0000-0000-00008C0A0000}"/>
    <cellStyle name="Normalny 2 34 17" xfId="4218" xr:uid="{00000000-0005-0000-0000-00008D0A0000}"/>
    <cellStyle name="Normalny 2 34 18" xfId="4552" xr:uid="{00000000-0005-0000-0000-00008E0A0000}"/>
    <cellStyle name="Normalny 2 34 19" xfId="4884" xr:uid="{00000000-0005-0000-0000-00008F0A0000}"/>
    <cellStyle name="Normalny 2 34 2" xfId="617" xr:uid="{00000000-0005-0000-0000-0000900A0000}"/>
    <cellStyle name="Normalny 2 34 20" xfId="5216" xr:uid="{00000000-0005-0000-0000-0000910A0000}"/>
    <cellStyle name="Normalny 2 34 21" xfId="5536" xr:uid="{00000000-0005-0000-0000-0000920A0000}"/>
    <cellStyle name="Normalny 2 34 22" xfId="5847" xr:uid="{00000000-0005-0000-0000-0000930A0000}"/>
    <cellStyle name="Normalny 2 34 23" xfId="6148" xr:uid="{00000000-0005-0000-0000-0000940A0000}"/>
    <cellStyle name="Normalny 2 34 24" xfId="6428" xr:uid="{00000000-0005-0000-0000-0000950A0000}"/>
    <cellStyle name="Normalny 2 34 3" xfId="545" xr:uid="{00000000-0005-0000-0000-0000960A0000}"/>
    <cellStyle name="Normalny 2 34 4" xfId="1220" xr:uid="{00000000-0005-0000-0000-0000970A0000}"/>
    <cellStyle name="Normalny 2 34 5" xfId="1508" xr:uid="{00000000-0005-0000-0000-0000980A0000}"/>
    <cellStyle name="Normalny 2 34 6" xfId="1720" xr:uid="{00000000-0005-0000-0000-0000990A0000}"/>
    <cellStyle name="Normalny 2 34 7" xfId="1927" xr:uid="{00000000-0005-0000-0000-00009A0A0000}"/>
    <cellStyle name="Normalny 2 34 8" xfId="2117" xr:uid="{00000000-0005-0000-0000-00009B0A0000}"/>
    <cellStyle name="Normalny 2 34 9" xfId="2326" xr:uid="{00000000-0005-0000-0000-00009C0A0000}"/>
    <cellStyle name="Normalny 2 35" xfId="132" xr:uid="{00000000-0005-0000-0000-00009D0A0000}"/>
    <cellStyle name="Normalny 2 35 10" xfId="2539" xr:uid="{00000000-0005-0000-0000-00009E0A0000}"/>
    <cellStyle name="Normalny 2 35 11" xfId="2716" xr:uid="{00000000-0005-0000-0000-00009F0A0000}"/>
    <cellStyle name="Normalny 2 35 12" xfId="2886" xr:uid="{00000000-0005-0000-0000-0000A00A0000}"/>
    <cellStyle name="Normalny 2 35 13" xfId="3031" xr:uid="{00000000-0005-0000-0000-0000A10A0000}"/>
    <cellStyle name="Normalny 2 35 14" xfId="3212" xr:uid="{00000000-0005-0000-0000-0000A20A0000}"/>
    <cellStyle name="Normalny 2 35 15" xfId="3581" xr:uid="{00000000-0005-0000-0000-0000A30A0000}"/>
    <cellStyle name="Normalny 2 35 16" xfId="3975" xr:uid="{00000000-0005-0000-0000-0000A40A0000}"/>
    <cellStyle name="Normalny 2 35 17" xfId="4360" xr:uid="{00000000-0005-0000-0000-0000A50A0000}"/>
    <cellStyle name="Normalny 2 35 18" xfId="4693" xr:uid="{00000000-0005-0000-0000-0000A60A0000}"/>
    <cellStyle name="Normalny 2 35 19" xfId="5025" xr:uid="{00000000-0005-0000-0000-0000A70A0000}"/>
    <cellStyle name="Normalny 2 35 2" xfId="620" xr:uid="{00000000-0005-0000-0000-0000A80A0000}"/>
    <cellStyle name="Normalny 2 35 20" xfId="5352" xr:uid="{00000000-0005-0000-0000-0000A90A0000}"/>
    <cellStyle name="Normalny 2 35 21" xfId="5667" xr:uid="{00000000-0005-0000-0000-0000AA0A0000}"/>
    <cellStyle name="Normalny 2 35 22" xfId="5975" xr:uid="{00000000-0005-0000-0000-0000AB0A0000}"/>
    <cellStyle name="Normalny 2 35 23" xfId="6266" xr:uid="{00000000-0005-0000-0000-0000AC0A0000}"/>
    <cellStyle name="Normalny 2 35 24" xfId="6524" xr:uid="{00000000-0005-0000-0000-0000AD0A0000}"/>
    <cellStyle name="Normalny 2 35 3" xfId="857" xr:uid="{00000000-0005-0000-0000-0000AE0A0000}"/>
    <cellStyle name="Normalny 2 35 4" xfId="1255" xr:uid="{00000000-0005-0000-0000-0000AF0A0000}"/>
    <cellStyle name="Normalny 2 35 5" xfId="1475" xr:uid="{00000000-0005-0000-0000-0000B00A0000}"/>
    <cellStyle name="Normalny 2 35 6" xfId="1687" xr:uid="{00000000-0005-0000-0000-0000B10A0000}"/>
    <cellStyle name="Normalny 2 35 7" xfId="1894" xr:uid="{00000000-0005-0000-0000-0000B20A0000}"/>
    <cellStyle name="Normalny 2 35 8" xfId="2069" xr:uid="{00000000-0005-0000-0000-0000B30A0000}"/>
    <cellStyle name="Normalny 2 35 9" xfId="2313" xr:uid="{00000000-0005-0000-0000-0000B40A0000}"/>
    <cellStyle name="Normalny 2 36" xfId="135" xr:uid="{00000000-0005-0000-0000-0000B50A0000}"/>
    <cellStyle name="Normalny 2 36 10" xfId="2511" xr:uid="{00000000-0005-0000-0000-0000B60A0000}"/>
    <cellStyle name="Normalny 2 36 11" xfId="2707" xr:uid="{00000000-0005-0000-0000-0000B70A0000}"/>
    <cellStyle name="Normalny 2 36 12" xfId="2880" xr:uid="{00000000-0005-0000-0000-0000B80A0000}"/>
    <cellStyle name="Normalny 2 36 13" xfId="3026" xr:uid="{00000000-0005-0000-0000-0000B90A0000}"/>
    <cellStyle name="Normalny 2 36 14" xfId="3213" xr:uid="{00000000-0005-0000-0000-0000BA0A0000}"/>
    <cellStyle name="Normalny 2 36 15" xfId="3584" xr:uid="{00000000-0005-0000-0000-0000BB0A0000}"/>
    <cellStyle name="Normalny 2 36 16" xfId="3867" xr:uid="{00000000-0005-0000-0000-0000BC0A0000}"/>
    <cellStyle name="Normalny 2 36 17" xfId="4276" xr:uid="{00000000-0005-0000-0000-0000BD0A0000}"/>
    <cellStyle name="Normalny 2 36 18" xfId="4610" xr:uid="{00000000-0005-0000-0000-0000BE0A0000}"/>
    <cellStyle name="Normalny 2 36 19" xfId="4942" xr:uid="{00000000-0005-0000-0000-0000BF0A0000}"/>
    <cellStyle name="Normalny 2 36 2" xfId="623" xr:uid="{00000000-0005-0000-0000-0000C00A0000}"/>
    <cellStyle name="Normalny 2 36 20" xfId="5271" xr:uid="{00000000-0005-0000-0000-0000C10A0000}"/>
    <cellStyle name="Normalny 2 36 21" xfId="5588" xr:uid="{00000000-0005-0000-0000-0000C20A0000}"/>
    <cellStyle name="Normalny 2 36 22" xfId="5898" xr:uid="{00000000-0005-0000-0000-0000C30A0000}"/>
    <cellStyle name="Normalny 2 36 23" xfId="6193" xr:uid="{00000000-0005-0000-0000-0000C40A0000}"/>
    <cellStyle name="Normalny 2 36 24" xfId="6466" xr:uid="{00000000-0005-0000-0000-0000C50A0000}"/>
    <cellStyle name="Normalny 2 36 3" xfId="847" xr:uid="{00000000-0005-0000-0000-0000C60A0000}"/>
    <cellStyle name="Normalny 2 36 4" xfId="1270" xr:uid="{00000000-0005-0000-0000-0000C70A0000}"/>
    <cellStyle name="Normalny 2 36 5" xfId="1438" xr:uid="{00000000-0005-0000-0000-0000C80A0000}"/>
    <cellStyle name="Normalny 2 36 6" xfId="1650" xr:uid="{00000000-0005-0000-0000-0000C90A0000}"/>
    <cellStyle name="Normalny 2 36 7" xfId="1860" xr:uid="{00000000-0005-0000-0000-0000CA0A0000}"/>
    <cellStyle name="Normalny 2 36 8" xfId="2130" xr:uid="{00000000-0005-0000-0000-0000CB0A0000}"/>
    <cellStyle name="Normalny 2 36 9" xfId="2306" xr:uid="{00000000-0005-0000-0000-0000CC0A0000}"/>
    <cellStyle name="Normalny 2 37" xfId="138" xr:uid="{00000000-0005-0000-0000-0000CD0A0000}"/>
    <cellStyle name="Normalny 2 37 10" xfId="2489" xr:uid="{00000000-0005-0000-0000-0000CE0A0000}"/>
    <cellStyle name="Normalny 2 37 11" xfId="2703" xr:uid="{00000000-0005-0000-0000-0000CF0A0000}"/>
    <cellStyle name="Normalny 2 37 12" xfId="2878" xr:uid="{00000000-0005-0000-0000-0000D00A0000}"/>
    <cellStyle name="Normalny 2 37 13" xfId="3025" xr:uid="{00000000-0005-0000-0000-0000D10A0000}"/>
    <cellStyle name="Normalny 2 37 14" xfId="3214" xr:uid="{00000000-0005-0000-0000-0000D20A0000}"/>
    <cellStyle name="Normalny 2 37 15" xfId="3587" xr:uid="{00000000-0005-0000-0000-0000D30A0000}"/>
    <cellStyle name="Normalny 2 37 16" xfId="3539" xr:uid="{00000000-0005-0000-0000-0000D40A0000}"/>
    <cellStyle name="Normalny 2 37 17" xfId="4370" xr:uid="{00000000-0005-0000-0000-0000D50A0000}"/>
    <cellStyle name="Normalny 2 37 18" xfId="4703" xr:uid="{00000000-0005-0000-0000-0000D60A0000}"/>
    <cellStyle name="Normalny 2 37 19" xfId="5035" xr:uid="{00000000-0005-0000-0000-0000D70A0000}"/>
    <cellStyle name="Normalny 2 37 2" xfId="626" xr:uid="{00000000-0005-0000-0000-0000D80A0000}"/>
    <cellStyle name="Normalny 2 37 20" xfId="5362" xr:uid="{00000000-0005-0000-0000-0000D90A0000}"/>
    <cellStyle name="Normalny 2 37 21" xfId="5675" xr:uid="{00000000-0005-0000-0000-0000DA0A0000}"/>
    <cellStyle name="Normalny 2 37 22" xfId="5983" xr:uid="{00000000-0005-0000-0000-0000DB0A0000}"/>
    <cellStyle name="Normalny 2 37 23" xfId="6274" xr:uid="{00000000-0005-0000-0000-0000DC0A0000}"/>
    <cellStyle name="Normalny 2 37 24" xfId="6532" xr:uid="{00000000-0005-0000-0000-0000DD0A0000}"/>
    <cellStyle name="Normalny 2 37 3" xfId="493" xr:uid="{00000000-0005-0000-0000-0000DE0A0000}"/>
    <cellStyle name="Normalny 2 37 4" xfId="1230" xr:uid="{00000000-0005-0000-0000-0000DF0A0000}"/>
    <cellStyle name="Normalny 2 37 5" xfId="1474" xr:uid="{00000000-0005-0000-0000-0000E00A0000}"/>
    <cellStyle name="Normalny 2 37 6" xfId="1686" xr:uid="{00000000-0005-0000-0000-0000E10A0000}"/>
    <cellStyle name="Normalny 2 37 7" xfId="1893" xr:uid="{00000000-0005-0000-0000-0000E20A0000}"/>
    <cellStyle name="Normalny 2 37 8" xfId="2118" xr:uid="{00000000-0005-0000-0000-0000E30A0000}"/>
    <cellStyle name="Normalny 2 37 9" xfId="2336" xr:uid="{00000000-0005-0000-0000-0000E40A0000}"/>
    <cellStyle name="Normalny 2 38" xfId="141" xr:uid="{00000000-0005-0000-0000-0000E50A0000}"/>
    <cellStyle name="Normalny 2 38 10" xfId="2507" xr:uid="{00000000-0005-0000-0000-0000E60A0000}"/>
    <cellStyle name="Normalny 2 38 11" xfId="2724" xr:uid="{00000000-0005-0000-0000-0000E70A0000}"/>
    <cellStyle name="Normalny 2 38 12" xfId="2892" xr:uid="{00000000-0005-0000-0000-0000E80A0000}"/>
    <cellStyle name="Normalny 2 38 13" xfId="3034" xr:uid="{00000000-0005-0000-0000-0000E90A0000}"/>
    <cellStyle name="Normalny 2 38 14" xfId="3215" xr:uid="{00000000-0005-0000-0000-0000EA0A0000}"/>
    <cellStyle name="Normalny 2 38 15" xfId="3590" xr:uid="{00000000-0005-0000-0000-0000EB0A0000}"/>
    <cellStyle name="Normalny 2 38 16" xfId="3530" xr:uid="{00000000-0005-0000-0000-0000EC0A0000}"/>
    <cellStyle name="Normalny 2 38 17" xfId="4301" xr:uid="{00000000-0005-0000-0000-0000ED0A0000}"/>
    <cellStyle name="Normalny 2 38 18" xfId="4635" xr:uid="{00000000-0005-0000-0000-0000EE0A0000}"/>
    <cellStyle name="Normalny 2 38 19" xfId="4967" xr:uid="{00000000-0005-0000-0000-0000EF0A0000}"/>
    <cellStyle name="Normalny 2 38 2" xfId="629" xr:uid="{00000000-0005-0000-0000-0000F00A0000}"/>
    <cellStyle name="Normalny 2 38 20" xfId="5296" xr:uid="{00000000-0005-0000-0000-0000F10A0000}"/>
    <cellStyle name="Normalny 2 38 21" xfId="5612" xr:uid="{00000000-0005-0000-0000-0000F20A0000}"/>
    <cellStyle name="Normalny 2 38 22" xfId="5921" xr:uid="{00000000-0005-0000-0000-0000F30A0000}"/>
    <cellStyle name="Normalny 2 38 23" xfId="6216" xr:uid="{00000000-0005-0000-0000-0000F40A0000}"/>
    <cellStyle name="Normalny 2 38 24" xfId="6484" xr:uid="{00000000-0005-0000-0000-0000F50A0000}"/>
    <cellStyle name="Normalny 2 38 3" xfId="819" xr:uid="{00000000-0005-0000-0000-0000F60A0000}"/>
    <cellStyle name="Normalny 2 38 4" xfId="1241" xr:uid="{00000000-0005-0000-0000-0000F70A0000}"/>
    <cellStyle name="Normalny 2 38 5" xfId="1489" xr:uid="{00000000-0005-0000-0000-0000F80A0000}"/>
    <cellStyle name="Normalny 2 38 6" xfId="1701" xr:uid="{00000000-0005-0000-0000-0000F90A0000}"/>
    <cellStyle name="Normalny 2 38 7" xfId="1908" xr:uid="{00000000-0005-0000-0000-0000FA0A0000}"/>
    <cellStyle name="Normalny 2 38 8" xfId="2109" xr:uid="{00000000-0005-0000-0000-0000FB0A0000}"/>
    <cellStyle name="Normalny 2 38 9" xfId="2294" xr:uid="{00000000-0005-0000-0000-0000FC0A0000}"/>
    <cellStyle name="Normalny 2 39" xfId="144" xr:uid="{00000000-0005-0000-0000-0000FD0A0000}"/>
    <cellStyle name="Normalny 2 39 10" xfId="2500" xr:uid="{00000000-0005-0000-0000-0000FE0A0000}"/>
    <cellStyle name="Normalny 2 39 11" xfId="2692" xr:uid="{00000000-0005-0000-0000-0000FF0A0000}"/>
    <cellStyle name="Normalny 2 39 12" xfId="2868" xr:uid="{00000000-0005-0000-0000-0000000B0000}"/>
    <cellStyle name="Normalny 2 39 13" xfId="3022" xr:uid="{00000000-0005-0000-0000-0000010B0000}"/>
    <cellStyle name="Normalny 2 39 14" xfId="3216" xr:uid="{00000000-0005-0000-0000-0000020B0000}"/>
    <cellStyle name="Normalny 2 39 15" xfId="3593" xr:uid="{00000000-0005-0000-0000-0000030B0000}"/>
    <cellStyle name="Normalny 2 39 16" xfId="3521" xr:uid="{00000000-0005-0000-0000-0000040B0000}"/>
    <cellStyle name="Normalny 2 39 17" xfId="4269" xr:uid="{00000000-0005-0000-0000-0000050B0000}"/>
    <cellStyle name="Normalny 2 39 18" xfId="4603" xr:uid="{00000000-0005-0000-0000-0000060B0000}"/>
    <cellStyle name="Normalny 2 39 19" xfId="4935" xr:uid="{00000000-0005-0000-0000-0000070B0000}"/>
    <cellStyle name="Normalny 2 39 2" xfId="632" xr:uid="{00000000-0005-0000-0000-0000080B0000}"/>
    <cellStyle name="Normalny 2 39 20" xfId="5265" xr:uid="{00000000-0005-0000-0000-0000090B0000}"/>
    <cellStyle name="Normalny 2 39 21" xfId="5582" xr:uid="{00000000-0005-0000-0000-00000A0B0000}"/>
    <cellStyle name="Normalny 2 39 22" xfId="5892" xr:uid="{00000000-0005-0000-0000-00000B0B0000}"/>
    <cellStyle name="Normalny 2 39 23" xfId="6187" xr:uid="{00000000-0005-0000-0000-00000C0B0000}"/>
    <cellStyle name="Normalny 2 39 24" xfId="6460" xr:uid="{00000000-0005-0000-0000-00000D0B0000}"/>
    <cellStyle name="Normalny 2 39 3" xfId="535" xr:uid="{00000000-0005-0000-0000-00000E0B0000}"/>
    <cellStyle name="Normalny 2 39 4" xfId="1276" xr:uid="{00000000-0005-0000-0000-00000F0B0000}"/>
    <cellStyle name="Normalny 2 39 5" xfId="1448" xr:uid="{00000000-0005-0000-0000-0000100B0000}"/>
    <cellStyle name="Normalny 2 39 6" xfId="1660" xr:uid="{00000000-0005-0000-0000-0000110B0000}"/>
    <cellStyle name="Normalny 2 39 7" xfId="1869" xr:uid="{00000000-0005-0000-0000-0000120B0000}"/>
    <cellStyle name="Normalny 2 39 8" xfId="2138" xr:uid="{00000000-0005-0000-0000-0000130B0000}"/>
    <cellStyle name="Normalny 2 39 9" xfId="2263" xr:uid="{00000000-0005-0000-0000-0000140B0000}"/>
    <cellStyle name="Normalny 2 4" xfId="20" xr:uid="{00000000-0005-0000-0000-0000150B0000}"/>
    <cellStyle name="Normalny 2 4 10" xfId="602" xr:uid="{00000000-0005-0000-0000-0000160B0000}"/>
    <cellStyle name="Normalny 2 4 11" xfId="1271" xr:uid="{00000000-0005-0000-0000-0000170B0000}"/>
    <cellStyle name="Normalny 2 4 12" xfId="1436" xr:uid="{00000000-0005-0000-0000-0000180B0000}"/>
    <cellStyle name="Normalny 2 4 13" xfId="1648" xr:uid="{00000000-0005-0000-0000-0000190B0000}"/>
    <cellStyle name="Normalny 2 4 14" xfId="1915" xr:uid="{00000000-0005-0000-0000-00001A0B0000}"/>
    <cellStyle name="Normalny 2 4 15" xfId="2061" xr:uid="{00000000-0005-0000-0000-00001B0B0000}"/>
    <cellStyle name="Normalny 2 4 16" xfId="2299" xr:uid="{00000000-0005-0000-0000-00001C0B0000}"/>
    <cellStyle name="Normalny 2 4 17" xfId="2477" xr:uid="{00000000-0005-0000-0000-00001D0B0000}"/>
    <cellStyle name="Normalny 2 4 18" xfId="2696" xr:uid="{00000000-0005-0000-0000-00001E0B0000}"/>
    <cellStyle name="Normalny 2 4 19" xfId="2872" xr:uid="{00000000-0005-0000-0000-00001F0B0000}"/>
    <cellStyle name="Normalny 2 4 2" xfId="40" xr:uid="{00000000-0005-0000-0000-0000200B0000}"/>
    <cellStyle name="Normalny 2 4 2 10" xfId="1463" xr:uid="{00000000-0005-0000-0000-0000210B0000}"/>
    <cellStyle name="Normalny 2 4 2 11" xfId="2262" xr:uid="{00000000-0005-0000-0000-0000220B0000}"/>
    <cellStyle name="Normalny 2 4 2 12" xfId="2376" xr:uid="{00000000-0005-0000-0000-0000230B0000}"/>
    <cellStyle name="Normalny 2 4 2 13" xfId="2666" xr:uid="{00000000-0005-0000-0000-0000240B0000}"/>
    <cellStyle name="Normalny 2 4 2 14" xfId="3181" xr:uid="{00000000-0005-0000-0000-0000250B0000}"/>
    <cellStyle name="Normalny 2 4 2 15" xfId="3489" xr:uid="{00000000-0005-0000-0000-0000260B0000}"/>
    <cellStyle name="Normalny 2 4 2 16" xfId="3514" xr:uid="{00000000-0005-0000-0000-0000270B0000}"/>
    <cellStyle name="Normalny 2 4 2 17" xfId="3687" xr:uid="{00000000-0005-0000-0000-0000280B0000}"/>
    <cellStyle name="Normalny 2 4 2 18" xfId="3447" xr:uid="{00000000-0005-0000-0000-0000290B0000}"/>
    <cellStyle name="Normalny 2 4 2 19" xfId="4248" xr:uid="{00000000-0005-0000-0000-00002A0B0000}"/>
    <cellStyle name="Normalny 2 4 2 2" xfId="530" xr:uid="{00000000-0005-0000-0000-00002B0B0000}"/>
    <cellStyle name="Normalny 2 4 2 20" xfId="4582" xr:uid="{00000000-0005-0000-0000-00002C0B0000}"/>
    <cellStyle name="Normalny 2 4 2 21" xfId="4914" xr:uid="{00000000-0005-0000-0000-00002D0B0000}"/>
    <cellStyle name="Normalny 2 4 2 22" xfId="5246" xr:uid="{00000000-0005-0000-0000-00002E0B0000}"/>
    <cellStyle name="Normalny 2 4 2 23" xfId="5564" xr:uid="{00000000-0005-0000-0000-00002F0B0000}"/>
    <cellStyle name="Normalny 2 4 2 24" xfId="5874" xr:uid="{00000000-0005-0000-0000-0000300B0000}"/>
    <cellStyle name="Normalny 2 4 2 3" xfId="547" xr:uid="{00000000-0005-0000-0000-0000310B0000}"/>
    <cellStyle name="Normalny 2 4 2 4" xfId="1253" xr:uid="{00000000-0005-0000-0000-0000320B0000}"/>
    <cellStyle name="Normalny 2 4 2 5" xfId="1028" xr:uid="{00000000-0005-0000-0000-0000330B0000}"/>
    <cellStyle name="Normalny 2 4 2 6" xfId="1217" xr:uid="{00000000-0005-0000-0000-0000340B0000}"/>
    <cellStyle name="Normalny 2 4 2 7" xfId="1321" xr:uid="{00000000-0005-0000-0000-0000350B0000}"/>
    <cellStyle name="Normalny 2 4 2 8" xfId="1647" xr:uid="{00000000-0005-0000-0000-0000360B0000}"/>
    <cellStyle name="Normalny 2 4 2 9" xfId="1907" xr:uid="{00000000-0005-0000-0000-0000370B0000}"/>
    <cellStyle name="Normalny 2 4 20" xfId="3163" xr:uid="{00000000-0005-0000-0000-0000380B0000}"/>
    <cellStyle name="Normalny 2 4 21" xfId="3469" xr:uid="{00000000-0005-0000-0000-0000390B0000}"/>
    <cellStyle name="Normalny 2 4 22" xfId="3567" xr:uid="{00000000-0005-0000-0000-00003A0B0000}"/>
    <cellStyle name="Normalny 2 4 23" xfId="3866" xr:uid="{00000000-0005-0000-0000-00003B0B0000}"/>
    <cellStyle name="Normalny 2 4 24" xfId="4237" xr:uid="{00000000-0005-0000-0000-00003C0B0000}"/>
    <cellStyle name="Normalny 2 4 25" xfId="4571" xr:uid="{00000000-0005-0000-0000-00003D0B0000}"/>
    <cellStyle name="Normalny 2 4 26" xfId="4903" xr:uid="{00000000-0005-0000-0000-00003E0B0000}"/>
    <cellStyle name="Normalny 2 4 27" xfId="5235" xr:uid="{00000000-0005-0000-0000-00003F0B0000}"/>
    <cellStyle name="Normalny 2 4 28" xfId="5554" xr:uid="{00000000-0005-0000-0000-0000400B0000}"/>
    <cellStyle name="Normalny 2 4 29" xfId="5864" xr:uid="{00000000-0005-0000-0000-0000410B0000}"/>
    <cellStyle name="Normalny 2 4 3" xfId="292" xr:uid="{00000000-0005-0000-0000-0000420B0000}"/>
    <cellStyle name="Normalny 2 4 3 10" xfId="2554" xr:uid="{00000000-0005-0000-0000-0000430B0000}"/>
    <cellStyle name="Normalny 2 4 3 11" xfId="2741" xr:uid="{00000000-0005-0000-0000-0000440B0000}"/>
    <cellStyle name="Normalny 2 4 3 12" xfId="2904" xr:uid="{00000000-0005-0000-0000-0000450B0000}"/>
    <cellStyle name="Normalny 2 4 3 13" xfId="3042" xr:uid="{00000000-0005-0000-0000-0000460B0000}"/>
    <cellStyle name="Normalny 2 4 3 14" xfId="3270" xr:uid="{00000000-0005-0000-0000-0000470B0000}"/>
    <cellStyle name="Normalny 2 4 3 15" xfId="3739" xr:uid="{00000000-0005-0000-0000-0000480B0000}"/>
    <cellStyle name="Normalny 2 4 3 16" xfId="4093" xr:uid="{00000000-0005-0000-0000-0000490B0000}"/>
    <cellStyle name="Normalny 2 4 3 17" xfId="4427" xr:uid="{00000000-0005-0000-0000-00004A0B0000}"/>
    <cellStyle name="Normalny 2 4 3 18" xfId="4759" xr:uid="{00000000-0005-0000-0000-00004B0B0000}"/>
    <cellStyle name="Normalny 2 4 3 19" xfId="5091" xr:uid="{00000000-0005-0000-0000-00004C0B0000}"/>
    <cellStyle name="Normalny 2 4 3 2" xfId="777" xr:uid="{00000000-0005-0000-0000-00004D0B0000}"/>
    <cellStyle name="Normalny 2 4 3 20" xfId="5414" xr:uid="{00000000-0005-0000-0000-00004E0B0000}"/>
    <cellStyle name="Normalny 2 4 3 21" xfId="5727" xr:uid="{00000000-0005-0000-0000-00004F0B0000}"/>
    <cellStyle name="Normalny 2 4 3 22" xfId="6033" xr:uid="{00000000-0005-0000-0000-0000500B0000}"/>
    <cellStyle name="Normalny 2 4 3 23" xfId="6320" xr:uid="{00000000-0005-0000-0000-0000510B0000}"/>
    <cellStyle name="Normalny 2 4 3 24" xfId="6573" xr:uid="{00000000-0005-0000-0000-0000520B0000}"/>
    <cellStyle name="Normalny 2 4 3 3" xfId="1094" xr:uid="{00000000-0005-0000-0000-0000530B0000}"/>
    <cellStyle name="Normalny 2 4 3 4" xfId="689" xr:uid="{00000000-0005-0000-0000-0000540B0000}"/>
    <cellStyle name="Normalny 2 4 3 5" xfId="471" xr:uid="{00000000-0005-0000-0000-0000550B0000}"/>
    <cellStyle name="Normalny 2 4 3 6" xfId="1227" xr:uid="{00000000-0005-0000-0000-0000560B0000}"/>
    <cellStyle name="Normalny 2 4 3 7" xfId="1465" xr:uid="{00000000-0005-0000-0000-0000570B0000}"/>
    <cellStyle name="Normalny 2 4 3 8" xfId="1674" xr:uid="{00000000-0005-0000-0000-0000580B0000}"/>
    <cellStyle name="Normalny 2 4 3 9" xfId="2356" xr:uid="{00000000-0005-0000-0000-0000590B0000}"/>
    <cellStyle name="Normalny 2 4 30" xfId="6160" xr:uid="{00000000-0005-0000-0000-00005A0B0000}"/>
    <cellStyle name="Normalny 2 4 4" xfId="371" xr:uid="{00000000-0005-0000-0000-00005B0B0000}"/>
    <cellStyle name="Normalny 2 4 4 10" xfId="2629" xr:uid="{00000000-0005-0000-0000-00005C0B0000}"/>
    <cellStyle name="Normalny 2 4 4 11" xfId="2812" xr:uid="{00000000-0005-0000-0000-00005D0B0000}"/>
    <cellStyle name="Normalny 2 4 4 12" xfId="2972" xr:uid="{00000000-0005-0000-0000-00005E0B0000}"/>
    <cellStyle name="Normalny 2 4 4 13" xfId="3104" xr:uid="{00000000-0005-0000-0000-00005F0B0000}"/>
    <cellStyle name="Normalny 2 4 4 14" xfId="3332" xr:uid="{00000000-0005-0000-0000-0000600B0000}"/>
    <cellStyle name="Normalny 2 4 4 15" xfId="3818" xr:uid="{00000000-0005-0000-0000-0000610B0000}"/>
    <cellStyle name="Normalny 2 4 4 16" xfId="4172" xr:uid="{00000000-0005-0000-0000-0000620B0000}"/>
    <cellStyle name="Normalny 2 4 4 17" xfId="4506" xr:uid="{00000000-0005-0000-0000-0000630B0000}"/>
    <cellStyle name="Normalny 2 4 4 18" xfId="4838" xr:uid="{00000000-0005-0000-0000-0000640B0000}"/>
    <cellStyle name="Normalny 2 4 4 19" xfId="5170" xr:uid="{00000000-0005-0000-0000-0000650B0000}"/>
    <cellStyle name="Normalny 2 4 4 2" xfId="856" xr:uid="{00000000-0005-0000-0000-0000660B0000}"/>
    <cellStyle name="Normalny 2 4 4 20" xfId="5491" xr:uid="{00000000-0005-0000-0000-0000670B0000}"/>
    <cellStyle name="Normalny 2 4 4 21" xfId="5803" xr:uid="{00000000-0005-0000-0000-0000680B0000}"/>
    <cellStyle name="Normalny 2 4 4 22" xfId="6106" xr:uid="{00000000-0005-0000-0000-0000690B0000}"/>
    <cellStyle name="Normalny 2 4 4 23" xfId="6387" xr:uid="{00000000-0005-0000-0000-00006A0B0000}"/>
    <cellStyle name="Normalny 2 4 4 24" xfId="6635" xr:uid="{00000000-0005-0000-0000-00006B0B0000}"/>
    <cellStyle name="Normalny 2 4 4 3" xfId="1173" xr:uid="{00000000-0005-0000-0000-00006C0B0000}"/>
    <cellStyle name="Normalny 2 4 4 4" xfId="1391" xr:uid="{00000000-0005-0000-0000-00006D0B0000}"/>
    <cellStyle name="Normalny 2 4 4 5" xfId="1604" xr:uid="{00000000-0005-0000-0000-00006E0B0000}"/>
    <cellStyle name="Normalny 2 4 4 6" xfId="1814" xr:uid="{00000000-0005-0000-0000-00006F0B0000}"/>
    <cellStyle name="Normalny 2 4 4 7" xfId="2020" xr:uid="{00000000-0005-0000-0000-0000700B0000}"/>
    <cellStyle name="Normalny 2 4 4 8" xfId="2224" xr:uid="{00000000-0005-0000-0000-0000710B0000}"/>
    <cellStyle name="Normalny 2 4 4 9" xfId="2430" xr:uid="{00000000-0005-0000-0000-0000720B0000}"/>
    <cellStyle name="Normalny 2 4 5" xfId="326" xr:uid="{00000000-0005-0000-0000-0000730B0000}"/>
    <cellStyle name="Normalny 2 4 5 10" xfId="2587" xr:uid="{00000000-0005-0000-0000-0000740B0000}"/>
    <cellStyle name="Normalny 2 4 5 11" xfId="2773" xr:uid="{00000000-0005-0000-0000-0000750B0000}"/>
    <cellStyle name="Normalny 2 4 5 12" xfId="2935" xr:uid="{00000000-0005-0000-0000-0000760B0000}"/>
    <cellStyle name="Normalny 2 4 5 13" xfId="3069" xr:uid="{00000000-0005-0000-0000-0000770B0000}"/>
    <cellStyle name="Normalny 2 4 5 14" xfId="3297" xr:uid="{00000000-0005-0000-0000-0000780B0000}"/>
    <cellStyle name="Normalny 2 4 5 15" xfId="3773" xr:uid="{00000000-0005-0000-0000-0000790B0000}"/>
    <cellStyle name="Normalny 2 4 5 16" xfId="4127" xr:uid="{00000000-0005-0000-0000-00007A0B0000}"/>
    <cellStyle name="Normalny 2 4 5 17" xfId="4461" xr:uid="{00000000-0005-0000-0000-00007B0B0000}"/>
    <cellStyle name="Normalny 2 4 5 18" xfId="4793" xr:uid="{00000000-0005-0000-0000-00007C0B0000}"/>
    <cellStyle name="Normalny 2 4 5 19" xfId="5125" xr:uid="{00000000-0005-0000-0000-00007D0B0000}"/>
    <cellStyle name="Normalny 2 4 5 2" xfId="811" xr:uid="{00000000-0005-0000-0000-00007E0B0000}"/>
    <cellStyle name="Normalny 2 4 5 20" xfId="5447" xr:uid="{00000000-0005-0000-0000-00007F0B0000}"/>
    <cellStyle name="Normalny 2 4 5 21" xfId="5760" xr:uid="{00000000-0005-0000-0000-0000800B0000}"/>
    <cellStyle name="Normalny 2 4 5 22" xfId="6064" xr:uid="{00000000-0005-0000-0000-0000810B0000}"/>
    <cellStyle name="Normalny 2 4 5 23" xfId="6349" xr:uid="{00000000-0005-0000-0000-0000820B0000}"/>
    <cellStyle name="Normalny 2 4 5 24" xfId="6600" xr:uid="{00000000-0005-0000-0000-0000830B0000}"/>
    <cellStyle name="Normalny 2 4 5 3" xfId="1128" xr:uid="{00000000-0005-0000-0000-0000840B0000}"/>
    <cellStyle name="Normalny 2 4 5 4" xfId="1346" xr:uid="{00000000-0005-0000-0000-0000850B0000}"/>
    <cellStyle name="Normalny 2 4 5 5" xfId="1559" xr:uid="{00000000-0005-0000-0000-0000860B0000}"/>
    <cellStyle name="Normalny 2 4 5 6" xfId="1770" xr:uid="{00000000-0005-0000-0000-0000870B0000}"/>
    <cellStyle name="Normalny 2 4 5 7" xfId="1977" xr:uid="{00000000-0005-0000-0000-0000880B0000}"/>
    <cellStyle name="Normalny 2 4 5 8" xfId="2182" xr:uid="{00000000-0005-0000-0000-0000890B0000}"/>
    <cellStyle name="Normalny 2 4 5 9" xfId="2388" xr:uid="{00000000-0005-0000-0000-00008A0B0000}"/>
    <cellStyle name="Normalny 2 4 6" xfId="317" xr:uid="{00000000-0005-0000-0000-00008B0B0000}"/>
    <cellStyle name="Normalny 2 4 6 10" xfId="2578" xr:uid="{00000000-0005-0000-0000-00008C0B0000}"/>
    <cellStyle name="Normalny 2 4 6 11" xfId="2764" xr:uid="{00000000-0005-0000-0000-00008D0B0000}"/>
    <cellStyle name="Normalny 2 4 6 12" xfId="2926" xr:uid="{00000000-0005-0000-0000-00008E0B0000}"/>
    <cellStyle name="Normalny 2 4 6 13" xfId="3060" xr:uid="{00000000-0005-0000-0000-00008F0B0000}"/>
    <cellStyle name="Normalny 2 4 6 14" xfId="3288" xr:uid="{00000000-0005-0000-0000-0000900B0000}"/>
    <cellStyle name="Normalny 2 4 6 15" xfId="3764" xr:uid="{00000000-0005-0000-0000-0000910B0000}"/>
    <cellStyle name="Normalny 2 4 6 16" xfId="4118" xr:uid="{00000000-0005-0000-0000-0000920B0000}"/>
    <cellStyle name="Normalny 2 4 6 17" xfId="4452" xr:uid="{00000000-0005-0000-0000-0000930B0000}"/>
    <cellStyle name="Normalny 2 4 6 18" xfId="4784" xr:uid="{00000000-0005-0000-0000-0000940B0000}"/>
    <cellStyle name="Normalny 2 4 6 19" xfId="5116" xr:uid="{00000000-0005-0000-0000-0000950B0000}"/>
    <cellStyle name="Normalny 2 4 6 2" xfId="802" xr:uid="{00000000-0005-0000-0000-0000960B0000}"/>
    <cellStyle name="Normalny 2 4 6 20" xfId="5438" xr:uid="{00000000-0005-0000-0000-0000970B0000}"/>
    <cellStyle name="Normalny 2 4 6 21" xfId="5751" xr:uid="{00000000-0005-0000-0000-0000980B0000}"/>
    <cellStyle name="Normalny 2 4 6 22" xfId="6055" xr:uid="{00000000-0005-0000-0000-0000990B0000}"/>
    <cellStyle name="Normalny 2 4 6 23" xfId="6340" xr:uid="{00000000-0005-0000-0000-00009A0B0000}"/>
    <cellStyle name="Normalny 2 4 6 24" xfId="6591" xr:uid="{00000000-0005-0000-0000-00009B0B0000}"/>
    <cellStyle name="Normalny 2 4 6 3" xfId="1119" xr:uid="{00000000-0005-0000-0000-00009C0B0000}"/>
    <cellStyle name="Normalny 2 4 6 4" xfId="1337" xr:uid="{00000000-0005-0000-0000-00009D0B0000}"/>
    <cellStyle name="Normalny 2 4 6 5" xfId="1550" xr:uid="{00000000-0005-0000-0000-00009E0B0000}"/>
    <cellStyle name="Normalny 2 4 6 6" xfId="1761" xr:uid="{00000000-0005-0000-0000-00009F0B0000}"/>
    <cellStyle name="Normalny 2 4 6 7" xfId="1968" xr:uid="{00000000-0005-0000-0000-0000A00B0000}"/>
    <cellStyle name="Normalny 2 4 6 8" xfId="2173" xr:uid="{00000000-0005-0000-0000-0000A10B0000}"/>
    <cellStyle name="Normalny 2 4 6 9" xfId="2379" xr:uid="{00000000-0005-0000-0000-0000A20B0000}"/>
    <cellStyle name="Normalny 2 4 7" xfId="333" xr:uid="{00000000-0005-0000-0000-0000A30B0000}"/>
    <cellStyle name="Normalny 2 4 7 10" xfId="2594" xr:uid="{00000000-0005-0000-0000-0000A40B0000}"/>
    <cellStyle name="Normalny 2 4 7 11" xfId="2780" xr:uid="{00000000-0005-0000-0000-0000A50B0000}"/>
    <cellStyle name="Normalny 2 4 7 12" xfId="2941" xr:uid="{00000000-0005-0000-0000-0000A60B0000}"/>
    <cellStyle name="Normalny 2 4 7 13" xfId="3075" xr:uid="{00000000-0005-0000-0000-0000A70B0000}"/>
    <cellStyle name="Normalny 2 4 7 14" xfId="3303" xr:uid="{00000000-0005-0000-0000-0000A80B0000}"/>
    <cellStyle name="Normalny 2 4 7 15" xfId="3780" xr:uid="{00000000-0005-0000-0000-0000A90B0000}"/>
    <cellStyle name="Normalny 2 4 7 16" xfId="4134" xr:uid="{00000000-0005-0000-0000-0000AA0B0000}"/>
    <cellStyle name="Normalny 2 4 7 17" xfId="4468" xr:uid="{00000000-0005-0000-0000-0000AB0B0000}"/>
    <cellStyle name="Normalny 2 4 7 18" xfId="4800" xr:uid="{00000000-0005-0000-0000-0000AC0B0000}"/>
    <cellStyle name="Normalny 2 4 7 19" xfId="5132" xr:uid="{00000000-0005-0000-0000-0000AD0B0000}"/>
    <cellStyle name="Normalny 2 4 7 2" xfId="818" xr:uid="{00000000-0005-0000-0000-0000AE0B0000}"/>
    <cellStyle name="Normalny 2 4 7 20" xfId="5454" xr:uid="{00000000-0005-0000-0000-0000AF0B0000}"/>
    <cellStyle name="Normalny 2 4 7 21" xfId="5767" xr:uid="{00000000-0005-0000-0000-0000B00B0000}"/>
    <cellStyle name="Normalny 2 4 7 22" xfId="6071" xr:uid="{00000000-0005-0000-0000-0000B10B0000}"/>
    <cellStyle name="Normalny 2 4 7 23" xfId="6355" xr:uid="{00000000-0005-0000-0000-0000B20B0000}"/>
    <cellStyle name="Normalny 2 4 7 24" xfId="6606" xr:uid="{00000000-0005-0000-0000-0000B30B0000}"/>
    <cellStyle name="Normalny 2 4 7 3" xfId="1135" xr:uid="{00000000-0005-0000-0000-0000B40B0000}"/>
    <cellStyle name="Normalny 2 4 7 4" xfId="1353" xr:uid="{00000000-0005-0000-0000-0000B50B0000}"/>
    <cellStyle name="Normalny 2 4 7 5" xfId="1566" xr:uid="{00000000-0005-0000-0000-0000B60B0000}"/>
    <cellStyle name="Normalny 2 4 7 6" xfId="1776" xr:uid="{00000000-0005-0000-0000-0000B70B0000}"/>
    <cellStyle name="Normalny 2 4 7 7" xfId="1984" xr:uid="{00000000-0005-0000-0000-0000B80B0000}"/>
    <cellStyle name="Normalny 2 4 7 8" xfId="2188" xr:uid="{00000000-0005-0000-0000-0000B90B0000}"/>
    <cellStyle name="Normalny 2 4 7 9" xfId="2394" xr:uid="{00000000-0005-0000-0000-0000BA0B0000}"/>
    <cellStyle name="Normalny 2 4 8" xfId="510" xr:uid="{00000000-0005-0000-0000-0000BB0B0000}"/>
    <cellStyle name="Normalny 2 4 9" xfId="604" xr:uid="{00000000-0005-0000-0000-0000BC0B0000}"/>
    <cellStyle name="Normalny 2 40" xfId="147" xr:uid="{00000000-0005-0000-0000-0000BD0B0000}"/>
    <cellStyle name="Normalny 2 40 10" xfId="2544" xr:uid="{00000000-0005-0000-0000-0000BE0B0000}"/>
    <cellStyle name="Normalny 2 40 11" xfId="2667" xr:uid="{00000000-0005-0000-0000-0000BF0B0000}"/>
    <cellStyle name="Normalny 2 40 12" xfId="2849" xr:uid="{00000000-0005-0000-0000-0000C00B0000}"/>
    <cellStyle name="Normalny 2 40 13" xfId="3008" xr:uid="{00000000-0005-0000-0000-0000C10B0000}"/>
    <cellStyle name="Normalny 2 40 14" xfId="3217" xr:uid="{00000000-0005-0000-0000-0000C20B0000}"/>
    <cellStyle name="Normalny 2 40 15" xfId="3596" xr:uid="{00000000-0005-0000-0000-0000C30B0000}"/>
    <cellStyle name="Normalny 2 40 16" xfId="3891" xr:uid="{00000000-0005-0000-0000-0000C40B0000}"/>
    <cellStyle name="Normalny 2 40 17" xfId="3625" xr:uid="{00000000-0005-0000-0000-0000C50B0000}"/>
    <cellStyle name="Normalny 2 40 18" xfId="3506" xr:uid="{00000000-0005-0000-0000-0000C60B0000}"/>
    <cellStyle name="Normalny 2 40 19" xfId="4235" xr:uid="{00000000-0005-0000-0000-0000C70B0000}"/>
    <cellStyle name="Normalny 2 40 2" xfId="635" xr:uid="{00000000-0005-0000-0000-0000C80B0000}"/>
    <cellStyle name="Normalny 2 40 20" xfId="4569" xr:uid="{00000000-0005-0000-0000-0000C90B0000}"/>
    <cellStyle name="Normalny 2 40 21" xfId="4901" xr:uid="{00000000-0005-0000-0000-0000CA0B0000}"/>
    <cellStyle name="Normalny 2 40 22" xfId="5233" xr:uid="{00000000-0005-0000-0000-0000CB0B0000}"/>
    <cellStyle name="Normalny 2 40 23" xfId="5552" xr:uid="{00000000-0005-0000-0000-0000CC0B0000}"/>
    <cellStyle name="Normalny 2 40 24" xfId="5862" xr:uid="{00000000-0005-0000-0000-0000CD0B0000}"/>
    <cellStyle name="Normalny 2 40 3" xfId="836" xr:uid="{00000000-0005-0000-0000-0000CE0B0000}"/>
    <cellStyle name="Normalny 2 40 4" xfId="1242" xr:uid="{00000000-0005-0000-0000-0000CF0B0000}"/>
    <cellStyle name="Normalny 2 40 5" xfId="1459" xr:uid="{00000000-0005-0000-0000-0000D00B0000}"/>
    <cellStyle name="Normalny 2 40 6" xfId="1670" xr:uid="{00000000-0005-0000-0000-0000D10B0000}"/>
    <cellStyle name="Normalny 2 40 7" xfId="1878" xr:uid="{00000000-0005-0000-0000-0000D20B0000}"/>
    <cellStyle name="Normalny 2 40 8" xfId="2095" xr:uid="{00000000-0005-0000-0000-0000D30B0000}"/>
    <cellStyle name="Normalny 2 40 9" xfId="2323" xr:uid="{00000000-0005-0000-0000-0000D40B0000}"/>
    <cellStyle name="Normalny 2 41" xfId="150" xr:uid="{00000000-0005-0000-0000-0000D50B0000}"/>
    <cellStyle name="Normalny 2 41 10" xfId="2514" xr:uid="{00000000-0005-0000-0000-0000D60B0000}"/>
    <cellStyle name="Normalny 2 41 11" xfId="2715" xr:uid="{00000000-0005-0000-0000-0000D70B0000}"/>
    <cellStyle name="Normalny 2 41 12" xfId="2885" xr:uid="{00000000-0005-0000-0000-0000D80B0000}"/>
    <cellStyle name="Normalny 2 41 13" xfId="3030" xr:uid="{00000000-0005-0000-0000-0000D90B0000}"/>
    <cellStyle name="Normalny 2 41 14" xfId="3218" xr:uid="{00000000-0005-0000-0000-0000DA0B0000}"/>
    <cellStyle name="Normalny 2 41 15" xfId="3599" xr:uid="{00000000-0005-0000-0000-0000DB0B0000}"/>
    <cellStyle name="Normalny 2 41 16" xfId="3940" xr:uid="{00000000-0005-0000-0000-0000DC0B0000}"/>
    <cellStyle name="Normalny 2 41 17" xfId="3651" xr:uid="{00000000-0005-0000-0000-0000DD0B0000}"/>
    <cellStyle name="Normalny 2 41 18" xfId="3906" xr:uid="{00000000-0005-0000-0000-0000DE0B0000}"/>
    <cellStyle name="Normalny 2 41 19" xfId="4335" xr:uid="{00000000-0005-0000-0000-0000DF0B0000}"/>
    <cellStyle name="Normalny 2 41 2" xfId="638" xr:uid="{00000000-0005-0000-0000-0000E00B0000}"/>
    <cellStyle name="Normalny 2 41 20" xfId="4669" xr:uid="{00000000-0005-0000-0000-0000E10B0000}"/>
    <cellStyle name="Normalny 2 41 21" xfId="5001" xr:uid="{00000000-0005-0000-0000-0000E20B0000}"/>
    <cellStyle name="Normalny 2 41 22" xfId="5328" xr:uid="{00000000-0005-0000-0000-0000E30B0000}"/>
    <cellStyle name="Normalny 2 41 23" xfId="5643" xr:uid="{00000000-0005-0000-0000-0000E40B0000}"/>
    <cellStyle name="Normalny 2 41 24" xfId="5952" xr:uid="{00000000-0005-0000-0000-0000E50B0000}"/>
    <cellStyle name="Normalny 2 41 3" xfId="778" xr:uid="{00000000-0005-0000-0000-0000E60B0000}"/>
    <cellStyle name="Normalny 2 41 4" xfId="1266" xr:uid="{00000000-0005-0000-0000-0000E70B0000}"/>
    <cellStyle name="Normalny 2 41 5" xfId="1495" xr:uid="{00000000-0005-0000-0000-0000E80B0000}"/>
    <cellStyle name="Normalny 2 41 6" xfId="1707" xr:uid="{00000000-0005-0000-0000-0000E90B0000}"/>
    <cellStyle name="Normalny 2 41 7" xfId="1914" xr:uid="{00000000-0005-0000-0000-0000EA0B0000}"/>
    <cellStyle name="Normalny 2 41 8" xfId="2059" xr:uid="{00000000-0005-0000-0000-0000EB0B0000}"/>
    <cellStyle name="Normalny 2 41 9" xfId="2267" xr:uid="{00000000-0005-0000-0000-0000EC0B0000}"/>
    <cellStyle name="Normalny 2 42" xfId="153" xr:uid="{00000000-0005-0000-0000-0000ED0B0000}"/>
    <cellStyle name="Normalny 2 42 10" xfId="2496" xr:uid="{00000000-0005-0000-0000-0000EE0B0000}"/>
    <cellStyle name="Normalny 2 42 11" xfId="2671" xr:uid="{00000000-0005-0000-0000-0000EF0B0000}"/>
    <cellStyle name="Normalny 2 42 12" xfId="2853" xr:uid="{00000000-0005-0000-0000-0000F00B0000}"/>
    <cellStyle name="Normalny 2 42 13" xfId="3012" xr:uid="{00000000-0005-0000-0000-0000F10B0000}"/>
    <cellStyle name="Normalny 2 42 14" xfId="3219" xr:uid="{00000000-0005-0000-0000-0000F20B0000}"/>
    <cellStyle name="Normalny 2 42 15" xfId="3602" xr:uid="{00000000-0005-0000-0000-0000F30B0000}"/>
    <cellStyle name="Normalny 2 42 16" xfId="4000" xr:uid="{00000000-0005-0000-0000-0000F40B0000}"/>
    <cellStyle name="Normalny 2 42 17" xfId="3675" xr:uid="{00000000-0005-0000-0000-0000F50B0000}"/>
    <cellStyle name="Normalny 2 42 18" xfId="3408" xr:uid="{00000000-0005-0000-0000-0000F60B0000}"/>
    <cellStyle name="Normalny 2 42 19" xfId="4211" xr:uid="{00000000-0005-0000-0000-0000F70B0000}"/>
    <cellStyle name="Normalny 2 42 2" xfId="641" xr:uid="{00000000-0005-0000-0000-0000F80B0000}"/>
    <cellStyle name="Normalny 2 42 20" xfId="4545" xr:uid="{00000000-0005-0000-0000-0000F90B0000}"/>
    <cellStyle name="Normalny 2 42 21" xfId="4877" xr:uid="{00000000-0005-0000-0000-0000FA0B0000}"/>
    <cellStyle name="Normalny 2 42 22" xfId="5209" xr:uid="{00000000-0005-0000-0000-0000FB0B0000}"/>
    <cellStyle name="Normalny 2 42 23" xfId="5529" xr:uid="{00000000-0005-0000-0000-0000FC0B0000}"/>
    <cellStyle name="Normalny 2 42 24" xfId="5841" xr:uid="{00000000-0005-0000-0000-0000FD0B0000}"/>
    <cellStyle name="Normalny 2 42 3" xfId="799" xr:uid="{00000000-0005-0000-0000-0000FE0B0000}"/>
    <cellStyle name="Normalny 2 42 4" xfId="634" xr:uid="{00000000-0005-0000-0000-0000FF0B0000}"/>
    <cellStyle name="Normalny 2 42 5" xfId="1460" xr:uid="{00000000-0005-0000-0000-0000000C0000}"/>
    <cellStyle name="Normalny 2 42 6" xfId="1671" xr:uid="{00000000-0005-0000-0000-0000010C0000}"/>
    <cellStyle name="Normalny 2 42 7" xfId="1879" xr:uid="{00000000-0005-0000-0000-0000020C0000}"/>
    <cellStyle name="Normalny 2 42 8" xfId="2127" xr:uid="{00000000-0005-0000-0000-0000030C0000}"/>
    <cellStyle name="Normalny 2 42 9" xfId="1504" xr:uid="{00000000-0005-0000-0000-0000040C0000}"/>
    <cellStyle name="Normalny 2 43" xfId="156" xr:uid="{00000000-0005-0000-0000-0000050C0000}"/>
    <cellStyle name="Normalny 2 43 10" xfId="1543" xr:uid="{00000000-0005-0000-0000-0000060C0000}"/>
    <cellStyle name="Normalny 2 43 11" xfId="2314" xr:uid="{00000000-0005-0000-0000-0000070C0000}"/>
    <cellStyle name="Normalny 2 43 12" xfId="2510" xr:uid="{00000000-0005-0000-0000-0000080C0000}"/>
    <cellStyle name="Normalny 2 43 13" xfId="2708" xr:uid="{00000000-0005-0000-0000-0000090C0000}"/>
    <cellStyle name="Normalny 2 43 14" xfId="3220" xr:uid="{00000000-0005-0000-0000-00000A0C0000}"/>
    <cellStyle name="Normalny 2 43 15" xfId="3605" xr:uid="{00000000-0005-0000-0000-00000B0C0000}"/>
    <cellStyle name="Normalny 2 43 16" xfId="3855" xr:uid="{00000000-0005-0000-0000-00000C0C0000}"/>
    <cellStyle name="Normalny 2 43 17" xfId="4281" xr:uid="{00000000-0005-0000-0000-00000D0C0000}"/>
    <cellStyle name="Normalny 2 43 18" xfId="4615" xr:uid="{00000000-0005-0000-0000-00000E0C0000}"/>
    <cellStyle name="Normalny 2 43 19" xfId="4947" xr:uid="{00000000-0005-0000-0000-00000F0C0000}"/>
    <cellStyle name="Normalny 2 43 2" xfId="644" xr:uid="{00000000-0005-0000-0000-0000100C0000}"/>
    <cellStyle name="Normalny 2 43 20" xfId="5276" xr:uid="{00000000-0005-0000-0000-0000110C0000}"/>
    <cellStyle name="Normalny 2 43 21" xfId="5593" xr:uid="{00000000-0005-0000-0000-0000120C0000}"/>
    <cellStyle name="Normalny 2 43 22" xfId="5903" xr:uid="{00000000-0005-0000-0000-0000130C0000}"/>
    <cellStyle name="Normalny 2 43 23" xfId="6198" xr:uid="{00000000-0005-0000-0000-0000140C0000}"/>
    <cellStyle name="Normalny 2 43 24" xfId="6470" xr:uid="{00000000-0005-0000-0000-0000150C0000}"/>
    <cellStyle name="Normalny 2 43 3" xfId="860" xr:uid="{00000000-0005-0000-0000-0000160C0000}"/>
    <cellStyle name="Normalny 2 43 4" xfId="658" xr:uid="{00000000-0005-0000-0000-0000170C0000}"/>
    <cellStyle name="Normalny 2 43 5" xfId="1485" xr:uid="{00000000-0005-0000-0000-0000180C0000}"/>
    <cellStyle name="Normalny 2 43 6" xfId="1697" xr:uid="{00000000-0005-0000-0000-0000190C0000}"/>
    <cellStyle name="Normalny 2 43 7" xfId="1904" xr:uid="{00000000-0005-0000-0000-00001A0C0000}"/>
    <cellStyle name="Normalny 2 43 8" xfId="2064" xr:uid="{00000000-0005-0000-0000-00001B0C0000}"/>
    <cellStyle name="Normalny 2 43 9" xfId="1946" xr:uid="{00000000-0005-0000-0000-00001C0C0000}"/>
    <cellStyle name="Normalny 2 44" xfId="159" xr:uid="{00000000-0005-0000-0000-00001D0C0000}"/>
    <cellStyle name="Normalny 2 44 10" xfId="2133" xr:uid="{00000000-0005-0000-0000-00001E0C0000}"/>
    <cellStyle name="Normalny 2 44 11" xfId="2276" xr:uid="{00000000-0005-0000-0000-00001F0C0000}"/>
    <cellStyle name="Normalny 2 44 12" xfId="2482" xr:uid="{00000000-0005-0000-0000-0000200C0000}"/>
    <cellStyle name="Normalny 2 44 13" xfId="2679" xr:uid="{00000000-0005-0000-0000-0000210C0000}"/>
    <cellStyle name="Normalny 2 44 14" xfId="3221" xr:uid="{00000000-0005-0000-0000-0000220C0000}"/>
    <cellStyle name="Normalny 2 44 15" xfId="3608" xr:uid="{00000000-0005-0000-0000-0000230C0000}"/>
    <cellStyle name="Normalny 2 44 16" xfId="3831" xr:uid="{00000000-0005-0000-0000-0000240C0000}"/>
    <cellStyle name="Normalny 2 44 17" xfId="4256" xr:uid="{00000000-0005-0000-0000-0000250C0000}"/>
    <cellStyle name="Normalny 2 44 18" xfId="4590" xr:uid="{00000000-0005-0000-0000-0000260C0000}"/>
    <cellStyle name="Normalny 2 44 19" xfId="4922" xr:uid="{00000000-0005-0000-0000-0000270C0000}"/>
    <cellStyle name="Normalny 2 44 2" xfId="647" xr:uid="{00000000-0005-0000-0000-0000280C0000}"/>
    <cellStyle name="Normalny 2 44 20" xfId="5253" xr:uid="{00000000-0005-0000-0000-0000290C0000}"/>
    <cellStyle name="Normalny 2 44 21" xfId="5571" xr:uid="{00000000-0005-0000-0000-00002A0C0000}"/>
    <cellStyle name="Normalny 2 44 22" xfId="5881" xr:uid="{00000000-0005-0000-0000-00002B0C0000}"/>
    <cellStyle name="Normalny 2 44 23" xfId="6176" xr:uid="{00000000-0005-0000-0000-00002C0C0000}"/>
    <cellStyle name="Normalny 2 44 24" xfId="6452" xr:uid="{00000000-0005-0000-0000-00002D0C0000}"/>
    <cellStyle name="Normalny 2 44 3" xfId="499" xr:uid="{00000000-0005-0000-0000-00002E0C0000}"/>
    <cellStyle name="Normalny 2 44 4" xfId="684" xr:uid="{00000000-0005-0000-0000-00002F0C0000}"/>
    <cellStyle name="Normalny 2 44 5" xfId="781" xr:uid="{00000000-0005-0000-0000-0000300C0000}"/>
    <cellStyle name="Normalny 2 44 6" xfId="675" xr:uid="{00000000-0005-0000-0000-0000310C0000}"/>
    <cellStyle name="Normalny 2 44 7" xfId="1466" xr:uid="{00000000-0005-0000-0000-0000320C0000}"/>
    <cellStyle name="Normalny 2 44 8" xfId="1098" xr:uid="{00000000-0005-0000-0000-0000330C0000}"/>
    <cellStyle name="Normalny 2 44 9" xfId="1921" xr:uid="{00000000-0005-0000-0000-0000340C0000}"/>
    <cellStyle name="Normalny 2 45" xfId="162" xr:uid="{00000000-0005-0000-0000-0000350C0000}"/>
    <cellStyle name="Normalny 2 45 10" xfId="1683" xr:uid="{00000000-0005-0000-0000-0000360C0000}"/>
    <cellStyle name="Normalny 2 45 11" xfId="1591" xr:uid="{00000000-0005-0000-0000-0000370C0000}"/>
    <cellStyle name="Normalny 2 45 12" xfId="1679" xr:uid="{00000000-0005-0000-0000-0000380C0000}"/>
    <cellStyle name="Normalny 2 45 13" xfId="2560" xr:uid="{00000000-0005-0000-0000-0000390C0000}"/>
    <cellStyle name="Normalny 2 45 14" xfId="3222" xr:uid="{00000000-0005-0000-0000-00003A0C0000}"/>
    <cellStyle name="Normalny 2 45 15" xfId="3611" xr:uid="{00000000-0005-0000-0000-00003B0C0000}"/>
    <cellStyle name="Normalny 2 45 16" xfId="3913" xr:uid="{00000000-0005-0000-0000-00003C0C0000}"/>
    <cellStyle name="Normalny 2 45 17" xfId="4361" xr:uid="{00000000-0005-0000-0000-00003D0C0000}"/>
    <cellStyle name="Normalny 2 45 18" xfId="4694" xr:uid="{00000000-0005-0000-0000-00003E0C0000}"/>
    <cellStyle name="Normalny 2 45 19" xfId="5026" xr:uid="{00000000-0005-0000-0000-00003F0C0000}"/>
    <cellStyle name="Normalny 2 45 2" xfId="650" xr:uid="{00000000-0005-0000-0000-0000400C0000}"/>
    <cellStyle name="Normalny 2 45 20" xfId="5353" xr:uid="{00000000-0005-0000-0000-0000410C0000}"/>
    <cellStyle name="Normalny 2 45 21" xfId="5668" xr:uid="{00000000-0005-0000-0000-0000420C0000}"/>
    <cellStyle name="Normalny 2 45 22" xfId="5976" xr:uid="{00000000-0005-0000-0000-0000430C0000}"/>
    <cellStyle name="Normalny 2 45 23" xfId="6267" xr:uid="{00000000-0005-0000-0000-0000440C0000}"/>
    <cellStyle name="Normalny 2 45 24" xfId="6525" xr:uid="{00000000-0005-0000-0000-0000450C0000}"/>
    <cellStyle name="Normalny 2 45 3" xfId="453" xr:uid="{00000000-0005-0000-0000-0000460C0000}"/>
    <cellStyle name="Normalny 2 45 4" xfId="708" xr:uid="{00000000-0005-0000-0000-0000470C0000}"/>
    <cellStyle name="Normalny 2 45 5" xfId="459" xr:uid="{00000000-0005-0000-0000-0000480C0000}"/>
    <cellStyle name="Normalny 2 45 6" xfId="1308" xr:uid="{00000000-0005-0000-0000-0000490C0000}"/>
    <cellStyle name="Normalny 2 45 7" xfId="1533" xr:uid="{00000000-0005-0000-0000-00004A0C0000}"/>
    <cellStyle name="Normalny 2 45 8" xfId="1737" xr:uid="{00000000-0005-0000-0000-00004B0C0000}"/>
    <cellStyle name="Normalny 2 45 9" xfId="2278" xr:uid="{00000000-0005-0000-0000-00004C0C0000}"/>
    <cellStyle name="Normalny 2 46" xfId="165" xr:uid="{00000000-0005-0000-0000-00004D0C0000}"/>
    <cellStyle name="Normalny 2 46 10" xfId="2503" xr:uid="{00000000-0005-0000-0000-00004E0C0000}"/>
    <cellStyle name="Normalny 2 46 11" xfId="2681" xr:uid="{00000000-0005-0000-0000-00004F0C0000}"/>
    <cellStyle name="Normalny 2 46 12" xfId="2861" xr:uid="{00000000-0005-0000-0000-0000500C0000}"/>
    <cellStyle name="Normalny 2 46 13" xfId="3017" xr:uid="{00000000-0005-0000-0000-0000510C0000}"/>
    <cellStyle name="Normalny 2 46 14" xfId="3223" xr:uid="{00000000-0005-0000-0000-0000520C0000}"/>
    <cellStyle name="Normalny 2 46 15" xfId="3614" xr:uid="{00000000-0005-0000-0000-0000530C0000}"/>
    <cellStyle name="Normalny 2 46 16" xfId="3986" xr:uid="{00000000-0005-0000-0000-0000540C0000}"/>
    <cellStyle name="Normalny 2 46 17" xfId="4202" xr:uid="{00000000-0005-0000-0000-0000550C0000}"/>
    <cellStyle name="Normalny 2 46 18" xfId="4536" xr:uid="{00000000-0005-0000-0000-0000560C0000}"/>
    <cellStyle name="Normalny 2 46 19" xfId="4868" xr:uid="{00000000-0005-0000-0000-0000570C0000}"/>
    <cellStyle name="Normalny 2 46 2" xfId="653" xr:uid="{00000000-0005-0000-0000-0000580C0000}"/>
    <cellStyle name="Normalny 2 46 20" xfId="5200" xr:uid="{00000000-0005-0000-0000-0000590C0000}"/>
    <cellStyle name="Normalny 2 46 21" xfId="5520" xr:uid="{00000000-0005-0000-0000-00005A0C0000}"/>
    <cellStyle name="Normalny 2 46 22" xfId="5832" xr:uid="{00000000-0005-0000-0000-00005B0C0000}"/>
    <cellStyle name="Normalny 2 46 23" xfId="6134" xr:uid="{00000000-0005-0000-0000-00005C0C0000}"/>
    <cellStyle name="Normalny 2 46 24" xfId="6415" xr:uid="{00000000-0005-0000-0000-00005D0C0000}"/>
    <cellStyle name="Normalny 2 46 3" xfId="450" xr:uid="{00000000-0005-0000-0000-00005E0C0000}"/>
    <cellStyle name="Normalny 2 46 4" xfId="1275" xr:uid="{00000000-0005-0000-0000-00005F0C0000}"/>
    <cellStyle name="Normalny 2 46 5" xfId="466" xr:uid="{00000000-0005-0000-0000-0000600C0000}"/>
    <cellStyle name="Normalny 2 46 6" xfId="726" xr:uid="{00000000-0005-0000-0000-0000610C0000}"/>
    <cellStyle name="Normalny 2 46 7" xfId="1521" xr:uid="{00000000-0005-0000-0000-0000620C0000}"/>
    <cellStyle name="Normalny 2 46 8" xfId="1302" xr:uid="{00000000-0005-0000-0000-0000630C0000}"/>
    <cellStyle name="Normalny 2 46 9" xfId="2305" xr:uid="{00000000-0005-0000-0000-0000640C0000}"/>
    <cellStyle name="Normalny 2 47" xfId="168" xr:uid="{00000000-0005-0000-0000-0000650C0000}"/>
    <cellStyle name="Normalny 2 47 10" xfId="2490" xr:uid="{00000000-0005-0000-0000-0000660C0000}"/>
    <cellStyle name="Normalny 2 47 11" xfId="2702" xr:uid="{00000000-0005-0000-0000-0000670C0000}"/>
    <cellStyle name="Normalny 2 47 12" xfId="2877" xr:uid="{00000000-0005-0000-0000-0000680C0000}"/>
    <cellStyle name="Normalny 2 47 13" xfId="3024" xr:uid="{00000000-0005-0000-0000-0000690C0000}"/>
    <cellStyle name="Normalny 2 47 14" xfId="3224" xr:uid="{00000000-0005-0000-0000-00006A0C0000}"/>
    <cellStyle name="Normalny 2 47 15" xfId="3617" xr:uid="{00000000-0005-0000-0000-00006B0C0000}"/>
    <cellStyle name="Normalny 2 47 16" xfId="3878" xr:uid="{00000000-0005-0000-0000-00006C0C0000}"/>
    <cellStyle name="Normalny 2 47 17" xfId="4083" xr:uid="{00000000-0005-0000-0000-00006D0C0000}"/>
    <cellStyle name="Normalny 2 47 18" xfId="4417" xr:uid="{00000000-0005-0000-0000-00006E0C0000}"/>
    <cellStyle name="Normalny 2 47 19" xfId="4749" xr:uid="{00000000-0005-0000-0000-00006F0C0000}"/>
    <cellStyle name="Normalny 2 47 2" xfId="656" xr:uid="{00000000-0005-0000-0000-0000700C0000}"/>
    <cellStyle name="Normalny 2 47 20" xfId="5081" xr:uid="{00000000-0005-0000-0000-0000710C0000}"/>
    <cellStyle name="Normalny 2 47 21" xfId="5404" xr:uid="{00000000-0005-0000-0000-0000720C0000}"/>
    <cellStyle name="Normalny 2 47 22" xfId="5717" xr:uid="{00000000-0005-0000-0000-0000730C0000}"/>
    <cellStyle name="Normalny 2 47 23" xfId="6024" xr:uid="{00000000-0005-0000-0000-0000740C0000}"/>
    <cellStyle name="Normalny 2 47 24" xfId="6311" xr:uid="{00000000-0005-0000-0000-0000750C0000}"/>
    <cellStyle name="Normalny 2 47 3" xfId="454" xr:uid="{00000000-0005-0000-0000-0000760C0000}"/>
    <cellStyle name="Normalny 2 47 4" xfId="1287" xr:uid="{00000000-0005-0000-0000-0000770C0000}"/>
    <cellStyle name="Normalny 2 47 5" xfId="1025" xr:uid="{00000000-0005-0000-0000-0000780C0000}"/>
    <cellStyle name="Normalny 2 47 6" xfId="636" xr:uid="{00000000-0005-0000-0000-0000790C0000}"/>
    <cellStyle name="Normalny 2 47 7" xfId="1330" xr:uid="{00000000-0005-0000-0000-00007A0C0000}"/>
    <cellStyle name="Normalny 2 47 8" xfId="2080" xr:uid="{00000000-0005-0000-0000-00007B0C0000}"/>
    <cellStyle name="Normalny 2 47 9" xfId="2335" xr:uid="{00000000-0005-0000-0000-00007C0C0000}"/>
    <cellStyle name="Normalny 2 48" xfId="171" xr:uid="{00000000-0005-0000-0000-00007D0C0000}"/>
    <cellStyle name="Normalny 2 48 10" xfId="2541" xr:uid="{00000000-0005-0000-0000-00007E0C0000}"/>
    <cellStyle name="Normalny 2 48 11" xfId="2723" xr:uid="{00000000-0005-0000-0000-00007F0C0000}"/>
    <cellStyle name="Normalny 2 48 12" xfId="2891" xr:uid="{00000000-0005-0000-0000-0000800C0000}"/>
    <cellStyle name="Normalny 2 48 13" xfId="3033" xr:uid="{00000000-0005-0000-0000-0000810C0000}"/>
    <cellStyle name="Normalny 2 48 14" xfId="3225" xr:uid="{00000000-0005-0000-0000-0000820C0000}"/>
    <cellStyle name="Normalny 2 48 15" xfId="3620" xr:uid="{00000000-0005-0000-0000-0000830C0000}"/>
    <cellStyle name="Normalny 2 48 16" xfId="3909" xr:uid="{00000000-0005-0000-0000-0000840C0000}"/>
    <cellStyle name="Normalny 2 48 17" xfId="4398" xr:uid="{00000000-0005-0000-0000-0000850C0000}"/>
    <cellStyle name="Normalny 2 48 18" xfId="4731" xr:uid="{00000000-0005-0000-0000-0000860C0000}"/>
    <cellStyle name="Normalny 2 48 19" xfId="5063" xr:uid="{00000000-0005-0000-0000-0000870C0000}"/>
    <cellStyle name="Normalny 2 48 2" xfId="659" xr:uid="{00000000-0005-0000-0000-0000880C0000}"/>
    <cellStyle name="Normalny 2 48 20" xfId="5390" xr:uid="{00000000-0005-0000-0000-0000890C0000}"/>
    <cellStyle name="Normalny 2 48 21" xfId="5703" xr:uid="{00000000-0005-0000-0000-00008A0C0000}"/>
    <cellStyle name="Normalny 2 48 22" xfId="6011" xr:uid="{00000000-0005-0000-0000-00008B0C0000}"/>
    <cellStyle name="Normalny 2 48 23" xfId="6302" xr:uid="{00000000-0005-0000-0000-00008C0C0000}"/>
    <cellStyle name="Normalny 2 48 24" xfId="6559" xr:uid="{00000000-0005-0000-0000-00008D0C0000}"/>
    <cellStyle name="Normalny 2 48 3" xfId="485" xr:uid="{00000000-0005-0000-0000-00008E0C0000}"/>
    <cellStyle name="Normalny 2 48 4" xfId="1258" xr:uid="{00000000-0005-0000-0000-00008F0C0000}"/>
    <cellStyle name="Normalny 2 48 5" xfId="1494" xr:uid="{00000000-0005-0000-0000-0000900C0000}"/>
    <cellStyle name="Normalny 2 48 6" xfId="1706" xr:uid="{00000000-0005-0000-0000-0000910C0000}"/>
    <cellStyle name="Normalny 2 48 7" xfId="1913" xr:uid="{00000000-0005-0000-0000-0000920C0000}"/>
    <cellStyle name="Normalny 2 48 8" xfId="2107" xr:uid="{00000000-0005-0000-0000-0000930C0000}"/>
    <cellStyle name="Normalny 2 48 9" xfId="2260" xr:uid="{00000000-0005-0000-0000-0000940C0000}"/>
    <cellStyle name="Normalny 2 49" xfId="174" xr:uid="{00000000-0005-0000-0000-0000950C0000}"/>
    <cellStyle name="Normalny 2 49 10" xfId="2460" xr:uid="{00000000-0005-0000-0000-0000960C0000}"/>
    <cellStyle name="Normalny 2 49 11" xfId="2664" xr:uid="{00000000-0005-0000-0000-0000970C0000}"/>
    <cellStyle name="Normalny 2 49 12" xfId="2847" xr:uid="{00000000-0005-0000-0000-0000980C0000}"/>
    <cellStyle name="Normalny 2 49 13" xfId="3006" xr:uid="{00000000-0005-0000-0000-0000990C0000}"/>
    <cellStyle name="Normalny 2 49 14" xfId="3226" xr:uid="{00000000-0005-0000-0000-00009A0C0000}"/>
    <cellStyle name="Normalny 2 49 15" xfId="3623" xr:uid="{00000000-0005-0000-0000-00009B0C0000}"/>
    <cellStyle name="Normalny 2 49 16" xfId="3512" xr:uid="{00000000-0005-0000-0000-00009C0C0000}"/>
    <cellStyle name="Normalny 2 49 17" xfId="4273" xr:uid="{00000000-0005-0000-0000-00009D0C0000}"/>
    <cellStyle name="Normalny 2 49 18" xfId="4607" xr:uid="{00000000-0005-0000-0000-00009E0C0000}"/>
    <cellStyle name="Normalny 2 49 19" xfId="4939" xr:uid="{00000000-0005-0000-0000-00009F0C0000}"/>
    <cellStyle name="Normalny 2 49 2" xfId="662" xr:uid="{00000000-0005-0000-0000-0000A00C0000}"/>
    <cellStyle name="Normalny 2 49 20" xfId="5268" xr:uid="{00000000-0005-0000-0000-0000A10C0000}"/>
    <cellStyle name="Normalny 2 49 21" xfId="5585" xr:uid="{00000000-0005-0000-0000-0000A20C0000}"/>
    <cellStyle name="Normalny 2 49 22" xfId="5895" xr:uid="{00000000-0005-0000-0000-0000A30C0000}"/>
    <cellStyle name="Normalny 2 49 23" xfId="6190" xr:uid="{00000000-0005-0000-0000-0000A40C0000}"/>
    <cellStyle name="Normalny 2 49 24" xfId="6463" xr:uid="{00000000-0005-0000-0000-0000A50C0000}"/>
    <cellStyle name="Normalny 2 49 3" xfId="473" xr:uid="{00000000-0005-0000-0000-0000A60C0000}"/>
    <cellStyle name="Normalny 2 49 4" xfId="1195" xr:uid="{00000000-0005-0000-0000-0000A70C0000}"/>
    <cellStyle name="Normalny 2 49 5" xfId="1507" xr:uid="{00000000-0005-0000-0000-0000A80C0000}"/>
    <cellStyle name="Normalny 2 49 6" xfId="1719" xr:uid="{00000000-0005-0000-0000-0000A90C0000}"/>
    <cellStyle name="Normalny 2 49 7" xfId="1926" xr:uid="{00000000-0005-0000-0000-0000AA0C0000}"/>
    <cellStyle name="Normalny 2 49 8" xfId="2137" xr:uid="{00000000-0005-0000-0000-0000AB0C0000}"/>
    <cellStyle name="Normalny 2 49 9" xfId="2236" xr:uid="{00000000-0005-0000-0000-0000AC0C0000}"/>
    <cellStyle name="Normalny 2 5" xfId="18" xr:uid="{00000000-0005-0000-0000-0000AD0C0000}"/>
    <cellStyle name="Normalny 2 5 10" xfId="584" xr:uid="{00000000-0005-0000-0000-0000AE0C0000}"/>
    <cellStyle name="Normalny 2 5 11" xfId="1273" xr:uid="{00000000-0005-0000-0000-0000AF0C0000}"/>
    <cellStyle name="Normalny 2 5 12" xfId="1490" xr:uid="{00000000-0005-0000-0000-0000B00C0000}"/>
    <cellStyle name="Normalny 2 5 13" xfId="1702" xr:uid="{00000000-0005-0000-0000-0000B10C0000}"/>
    <cellStyle name="Normalny 2 5 14" xfId="1901" xr:uid="{00000000-0005-0000-0000-0000B20C0000}"/>
    <cellStyle name="Normalny 2 5 15" xfId="1447" xr:uid="{00000000-0005-0000-0000-0000B30C0000}"/>
    <cellStyle name="Normalny 2 5 16" xfId="2253" xr:uid="{00000000-0005-0000-0000-0000B40C0000}"/>
    <cellStyle name="Normalny 2 5 17" xfId="2452" xr:uid="{00000000-0005-0000-0000-0000B50C0000}"/>
    <cellStyle name="Normalny 2 5 18" xfId="2657" xr:uid="{00000000-0005-0000-0000-0000B60C0000}"/>
    <cellStyle name="Normalny 2 5 19" xfId="2840" xr:uid="{00000000-0005-0000-0000-0000B70C0000}"/>
    <cellStyle name="Normalny 2 5 2" xfId="43" xr:uid="{00000000-0005-0000-0000-0000B80C0000}"/>
    <cellStyle name="Normalny 2 5 2 10" xfId="1048" xr:uid="{00000000-0005-0000-0000-0000B90C0000}"/>
    <cellStyle name="Normalny 2 5 2 11" xfId="2341" xr:uid="{00000000-0005-0000-0000-0000BA0C0000}"/>
    <cellStyle name="Normalny 2 5 2 12" xfId="2538" xr:uid="{00000000-0005-0000-0000-0000BB0C0000}"/>
    <cellStyle name="Normalny 2 5 2 13" xfId="2729" xr:uid="{00000000-0005-0000-0000-0000BC0C0000}"/>
    <cellStyle name="Normalny 2 5 2 14" xfId="3182" xr:uid="{00000000-0005-0000-0000-0000BD0C0000}"/>
    <cellStyle name="Normalny 2 5 2 15" xfId="3492" xr:uid="{00000000-0005-0000-0000-0000BE0C0000}"/>
    <cellStyle name="Normalny 2 5 2 16" xfId="3422" xr:uid="{00000000-0005-0000-0000-0000BF0C0000}"/>
    <cellStyle name="Normalny 2 5 2 17" xfId="3695" xr:uid="{00000000-0005-0000-0000-0000C00C0000}"/>
    <cellStyle name="Normalny 2 5 2 18" xfId="4049" xr:uid="{00000000-0005-0000-0000-0000C10C0000}"/>
    <cellStyle name="Normalny 2 5 2 19" xfId="3505" xr:uid="{00000000-0005-0000-0000-0000C20C0000}"/>
    <cellStyle name="Normalny 2 5 2 2" xfId="533" xr:uid="{00000000-0005-0000-0000-0000C30C0000}"/>
    <cellStyle name="Normalny 2 5 2 20" xfId="3710" xr:uid="{00000000-0005-0000-0000-0000C40C0000}"/>
    <cellStyle name="Normalny 2 5 2 21" xfId="4064" xr:uid="{00000000-0005-0000-0000-0000C50C0000}"/>
    <cellStyle name="Normalny 2 5 2 22" xfId="3659" xr:uid="{00000000-0005-0000-0000-0000C60C0000}"/>
    <cellStyle name="Normalny 2 5 2 23" xfId="3737" xr:uid="{00000000-0005-0000-0000-0000C70C0000}"/>
    <cellStyle name="Normalny 2 5 2 24" xfId="3417" xr:uid="{00000000-0005-0000-0000-0000C80C0000}"/>
    <cellStyle name="Normalny 2 5 2 3" xfId="458" xr:uid="{00000000-0005-0000-0000-0000C90C0000}"/>
    <cellStyle name="Normalny 2 5 2 4" xfId="1083" xr:uid="{00000000-0005-0000-0000-0000CA0C0000}"/>
    <cellStyle name="Normalny 2 5 2 5" xfId="1039" xr:uid="{00000000-0005-0000-0000-0000CB0C0000}"/>
    <cellStyle name="Normalny 2 5 2 6" xfId="1177" xr:uid="{00000000-0005-0000-0000-0000CC0C0000}"/>
    <cellStyle name="Normalny 2 5 2 7" xfId="1469" xr:uid="{00000000-0005-0000-0000-0000CD0C0000}"/>
    <cellStyle name="Normalny 2 5 2 8" xfId="1700" xr:uid="{00000000-0005-0000-0000-0000CE0C0000}"/>
    <cellStyle name="Normalny 2 5 2 9" xfId="2297" xr:uid="{00000000-0005-0000-0000-0000CF0C0000}"/>
    <cellStyle name="Normalny 2 5 20" xfId="3155" xr:uid="{00000000-0005-0000-0000-0000D00C0000}"/>
    <cellStyle name="Normalny 2 5 21" xfId="3467" xr:uid="{00000000-0005-0000-0000-0000D10C0000}"/>
    <cellStyle name="Normalny 2 5 22" xfId="3573" xr:uid="{00000000-0005-0000-0000-0000D20C0000}"/>
    <cellStyle name="Normalny 2 5 23" xfId="3951" xr:uid="{00000000-0005-0000-0000-0000D30C0000}"/>
    <cellStyle name="Normalny 2 5 24" xfId="4286" xr:uid="{00000000-0005-0000-0000-0000D40C0000}"/>
    <cellStyle name="Normalny 2 5 25" xfId="4620" xr:uid="{00000000-0005-0000-0000-0000D50C0000}"/>
    <cellStyle name="Normalny 2 5 26" xfId="4952" xr:uid="{00000000-0005-0000-0000-0000D60C0000}"/>
    <cellStyle name="Normalny 2 5 27" xfId="5281" xr:uid="{00000000-0005-0000-0000-0000D70C0000}"/>
    <cellStyle name="Normalny 2 5 28" xfId="5598" xr:uid="{00000000-0005-0000-0000-0000D80C0000}"/>
    <cellStyle name="Normalny 2 5 29" xfId="5908" xr:uid="{00000000-0005-0000-0000-0000D90C0000}"/>
    <cellStyle name="Normalny 2 5 3" xfId="294" xr:uid="{00000000-0005-0000-0000-0000DA0C0000}"/>
    <cellStyle name="Normalny 2 5 3 10" xfId="2555" xr:uid="{00000000-0005-0000-0000-0000DB0C0000}"/>
    <cellStyle name="Normalny 2 5 3 11" xfId="2742" xr:uid="{00000000-0005-0000-0000-0000DC0C0000}"/>
    <cellStyle name="Normalny 2 5 3 12" xfId="2905" xr:uid="{00000000-0005-0000-0000-0000DD0C0000}"/>
    <cellStyle name="Normalny 2 5 3 13" xfId="3043" xr:uid="{00000000-0005-0000-0000-0000DE0C0000}"/>
    <cellStyle name="Normalny 2 5 3 14" xfId="3271" xr:uid="{00000000-0005-0000-0000-0000DF0C0000}"/>
    <cellStyle name="Normalny 2 5 3 15" xfId="3741" xr:uid="{00000000-0005-0000-0000-0000E00C0000}"/>
    <cellStyle name="Normalny 2 5 3 16" xfId="4095" xr:uid="{00000000-0005-0000-0000-0000E10C0000}"/>
    <cellStyle name="Normalny 2 5 3 17" xfId="4429" xr:uid="{00000000-0005-0000-0000-0000E20C0000}"/>
    <cellStyle name="Normalny 2 5 3 18" xfId="4761" xr:uid="{00000000-0005-0000-0000-0000E30C0000}"/>
    <cellStyle name="Normalny 2 5 3 19" xfId="5093" xr:uid="{00000000-0005-0000-0000-0000E40C0000}"/>
    <cellStyle name="Normalny 2 5 3 2" xfId="779" xr:uid="{00000000-0005-0000-0000-0000E50C0000}"/>
    <cellStyle name="Normalny 2 5 3 20" xfId="5415" xr:uid="{00000000-0005-0000-0000-0000E60C0000}"/>
    <cellStyle name="Normalny 2 5 3 21" xfId="5728" xr:uid="{00000000-0005-0000-0000-0000E70C0000}"/>
    <cellStyle name="Normalny 2 5 3 22" xfId="6034" xr:uid="{00000000-0005-0000-0000-0000E80C0000}"/>
    <cellStyle name="Normalny 2 5 3 23" xfId="6321" xr:uid="{00000000-0005-0000-0000-0000E90C0000}"/>
    <cellStyle name="Normalny 2 5 3 24" xfId="6574" xr:uid="{00000000-0005-0000-0000-0000EA0C0000}"/>
    <cellStyle name="Normalny 2 5 3 3" xfId="1096" xr:uid="{00000000-0005-0000-0000-0000EB0C0000}"/>
    <cellStyle name="Normalny 2 5 3 4" xfId="710" xr:uid="{00000000-0005-0000-0000-0000EC0C0000}"/>
    <cellStyle name="Normalny 2 5 3 5" xfId="1015" xr:uid="{00000000-0005-0000-0000-0000ED0C0000}"/>
    <cellStyle name="Normalny 2 5 3 6" xfId="1169" xr:uid="{00000000-0005-0000-0000-0000EE0C0000}"/>
    <cellStyle name="Normalny 2 5 3 7" xfId="1319" xr:uid="{00000000-0005-0000-0000-0000EF0C0000}"/>
    <cellStyle name="Normalny 2 5 3 8" xfId="481" xr:uid="{00000000-0005-0000-0000-0000F00C0000}"/>
    <cellStyle name="Normalny 2 5 3 9" xfId="2358" xr:uid="{00000000-0005-0000-0000-0000F10C0000}"/>
    <cellStyle name="Normalny 2 5 30" xfId="6203" xr:uid="{00000000-0005-0000-0000-0000F20C0000}"/>
    <cellStyle name="Normalny 2 5 4" xfId="370" xr:uid="{00000000-0005-0000-0000-0000F30C0000}"/>
    <cellStyle name="Normalny 2 5 4 10" xfId="2628" xr:uid="{00000000-0005-0000-0000-0000F40C0000}"/>
    <cellStyle name="Normalny 2 5 4 11" xfId="2811" xr:uid="{00000000-0005-0000-0000-0000F50C0000}"/>
    <cellStyle name="Normalny 2 5 4 12" xfId="2971" xr:uid="{00000000-0005-0000-0000-0000F60C0000}"/>
    <cellStyle name="Normalny 2 5 4 13" xfId="3103" xr:uid="{00000000-0005-0000-0000-0000F70C0000}"/>
    <cellStyle name="Normalny 2 5 4 14" xfId="3331" xr:uid="{00000000-0005-0000-0000-0000F80C0000}"/>
    <cellStyle name="Normalny 2 5 4 15" xfId="3817" xr:uid="{00000000-0005-0000-0000-0000F90C0000}"/>
    <cellStyle name="Normalny 2 5 4 16" xfId="4171" xr:uid="{00000000-0005-0000-0000-0000FA0C0000}"/>
    <cellStyle name="Normalny 2 5 4 17" xfId="4505" xr:uid="{00000000-0005-0000-0000-0000FB0C0000}"/>
    <cellStyle name="Normalny 2 5 4 18" xfId="4837" xr:uid="{00000000-0005-0000-0000-0000FC0C0000}"/>
    <cellStyle name="Normalny 2 5 4 19" xfId="5169" xr:uid="{00000000-0005-0000-0000-0000FD0C0000}"/>
    <cellStyle name="Normalny 2 5 4 2" xfId="855" xr:uid="{00000000-0005-0000-0000-0000FE0C0000}"/>
    <cellStyle name="Normalny 2 5 4 20" xfId="5490" xr:uid="{00000000-0005-0000-0000-0000FF0C0000}"/>
    <cellStyle name="Normalny 2 5 4 21" xfId="5802" xr:uid="{00000000-0005-0000-0000-0000000D0000}"/>
    <cellStyle name="Normalny 2 5 4 22" xfId="6105" xr:uid="{00000000-0005-0000-0000-0000010D0000}"/>
    <cellStyle name="Normalny 2 5 4 23" xfId="6386" xr:uid="{00000000-0005-0000-0000-0000020D0000}"/>
    <cellStyle name="Normalny 2 5 4 24" xfId="6634" xr:uid="{00000000-0005-0000-0000-0000030D0000}"/>
    <cellStyle name="Normalny 2 5 4 3" xfId="1172" xr:uid="{00000000-0005-0000-0000-0000040D0000}"/>
    <cellStyle name="Normalny 2 5 4 4" xfId="1390" xr:uid="{00000000-0005-0000-0000-0000050D0000}"/>
    <cellStyle name="Normalny 2 5 4 5" xfId="1603" xr:uid="{00000000-0005-0000-0000-0000060D0000}"/>
    <cellStyle name="Normalny 2 5 4 6" xfId="1813" xr:uid="{00000000-0005-0000-0000-0000070D0000}"/>
    <cellStyle name="Normalny 2 5 4 7" xfId="2019" xr:uid="{00000000-0005-0000-0000-0000080D0000}"/>
    <cellStyle name="Normalny 2 5 4 8" xfId="2223" xr:uid="{00000000-0005-0000-0000-0000090D0000}"/>
    <cellStyle name="Normalny 2 5 4 9" xfId="2429" xr:uid="{00000000-0005-0000-0000-00000A0D0000}"/>
    <cellStyle name="Normalny 2 5 5" xfId="328" xr:uid="{00000000-0005-0000-0000-00000B0D0000}"/>
    <cellStyle name="Normalny 2 5 5 10" xfId="2589" xr:uid="{00000000-0005-0000-0000-00000C0D0000}"/>
    <cellStyle name="Normalny 2 5 5 11" xfId="2775" xr:uid="{00000000-0005-0000-0000-00000D0D0000}"/>
    <cellStyle name="Normalny 2 5 5 12" xfId="2937" xr:uid="{00000000-0005-0000-0000-00000E0D0000}"/>
    <cellStyle name="Normalny 2 5 5 13" xfId="3071" xr:uid="{00000000-0005-0000-0000-00000F0D0000}"/>
    <cellStyle name="Normalny 2 5 5 14" xfId="3299" xr:uid="{00000000-0005-0000-0000-0000100D0000}"/>
    <cellStyle name="Normalny 2 5 5 15" xfId="3775" xr:uid="{00000000-0005-0000-0000-0000110D0000}"/>
    <cellStyle name="Normalny 2 5 5 16" xfId="4129" xr:uid="{00000000-0005-0000-0000-0000120D0000}"/>
    <cellStyle name="Normalny 2 5 5 17" xfId="4463" xr:uid="{00000000-0005-0000-0000-0000130D0000}"/>
    <cellStyle name="Normalny 2 5 5 18" xfId="4795" xr:uid="{00000000-0005-0000-0000-0000140D0000}"/>
    <cellStyle name="Normalny 2 5 5 19" xfId="5127" xr:uid="{00000000-0005-0000-0000-0000150D0000}"/>
    <cellStyle name="Normalny 2 5 5 2" xfId="813" xr:uid="{00000000-0005-0000-0000-0000160D0000}"/>
    <cellStyle name="Normalny 2 5 5 20" xfId="5449" xr:uid="{00000000-0005-0000-0000-0000170D0000}"/>
    <cellStyle name="Normalny 2 5 5 21" xfId="5762" xr:uid="{00000000-0005-0000-0000-0000180D0000}"/>
    <cellStyle name="Normalny 2 5 5 22" xfId="6066" xr:uid="{00000000-0005-0000-0000-0000190D0000}"/>
    <cellStyle name="Normalny 2 5 5 23" xfId="6351" xr:uid="{00000000-0005-0000-0000-00001A0D0000}"/>
    <cellStyle name="Normalny 2 5 5 24" xfId="6602" xr:uid="{00000000-0005-0000-0000-00001B0D0000}"/>
    <cellStyle name="Normalny 2 5 5 3" xfId="1130" xr:uid="{00000000-0005-0000-0000-00001C0D0000}"/>
    <cellStyle name="Normalny 2 5 5 4" xfId="1348" xr:uid="{00000000-0005-0000-0000-00001D0D0000}"/>
    <cellStyle name="Normalny 2 5 5 5" xfId="1561" xr:uid="{00000000-0005-0000-0000-00001E0D0000}"/>
    <cellStyle name="Normalny 2 5 5 6" xfId="1772" xr:uid="{00000000-0005-0000-0000-00001F0D0000}"/>
    <cellStyle name="Normalny 2 5 5 7" xfId="1979" xr:uid="{00000000-0005-0000-0000-0000200D0000}"/>
    <cellStyle name="Normalny 2 5 5 8" xfId="2184" xr:uid="{00000000-0005-0000-0000-0000210D0000}"/>
    <cellStyle name="Normalny 2 5 5 9" xfId="2390" xr:uid="{00000000-0005-0000-0000-0000220D0000}"/>
    <cellStyle name="Normalny 2 5 6" xfId="376" xr:uid="{00000000-0005-0000-0000-0000230D0000}"/>
    <cellStyle name="Normalny 2 5 6 10" xfId="2633" xr:uid="{00000000-0005-0000-0000-0000240D0000}"/>
    <cellStyle name="Normalny 2 5 6 11" xfId="2816" xr:uid="{00000000-0005-0000-0000-0000250D0000}"/>
    <cellStyle name="Normalny 2 5 6 12" xfId="2976" xr:uid="{00000000-0005-0000-0000-0000260D0000}"/>
    <cellStyle name="Normalny 2 5 6 13" xfId="3107" xr:uid="{00000000-0005-0000-0000-0000270D0000}"/>
    <cellStyle name="Normalny 2 5 6 14" xfId="3335" xr:uid="{00000000-0005-0000-0000-0000280D0000}"/>
    <cellStyle name="Normalny 2 5 6 15" xfId="3823" xr:uid="{00000000-0005-0000-0000-0000290D0000}"/>
    <cellStyle name="Normalny 2 5 6 16" xfId="4177" xr:uid="{00000000-0005-0000-0000-00002A0D0000}"/>
    <cellStyle name="Normalny 2 5 6 17" xfId="4511" xr:uid="{00000000-0005-0000-0000-00002B0D0000}"/>
    <cellStyle name="Normalny 2 5 6 18" xfId="4843" xr:uid="{00000000-0005-0000-0000-00002C0D0000}"/>
    <cellStyle name="Normalny 2 5 6 19" xfId="5175" xr:uid="{00000000-0005-0000-0000-00002D0D0000}"/>
    <cellStyle name="Normalny 2 5 6 2" xfId="861" xr:uid="{00000000-0005-0000-0000-00002E0D0000}"/>
    <cellStyle name="Normalny 2 5 6 20" xfId="5496" xr:uid="{00000000-0005-0000-0000-00002F0D0000}"/>
    <cellStyle name="Normalny 2 5 6 21" xfId="5808" xr:uid="{00000000-0005-0000-0000-0000300D0000}"/>
    <cellStyle name="Normalny 2 5 6 22" xfId="6111" xr:uid="{00000000-0005-0000-0000-0000310D0000}"/>
    <cellStyle name="Normalny 2 5 6 23" xfId="6392" xr:uid="{00000000-0005-0000-0000-0000320D0000}"/>
    <cellStyle name="Normalny 2 5 6 24" xfId="6638" xr:uid="{00000000-0005-0000-0000-0000330D0000}"/>
    <cellStyle name="Normalny 2 5 6 3" xfId="1178" xr:uid="{00000000-0005-0000-0000-0000340D0000}"/>
    <cellStyle name="Normalny 2 5 6 4" xfId="1396" xr:uid="{00000000-0005-0000-0000-0000350D0000}"/>
    <cellStyle name="Normalny 2 5 6 5" xfId="1608" xr:uid="{00000000-0005-0000-0000-0000360D0000}"/>
    <cellStyle name="Normalny 2 5 6 6" xfId="1818" xr:uid="{00000000-0005-0000-0000-0000370D0000}"/>
    <cellStyle name="Normalny 2 5 6 7" xfId="2024" xr:uid="{00000000-0005-0000-0000-0000380D0000}"/>
    <cellStyle name="Normalny 2 5 6 8" xfId="2228" xr:uid="{00000000-0005-0000-0000-0000390D0000}"/>
    <cellStyle name="Normalny 2 5 6 9" xfId="2435" xr:uid="{00000000-0005-0000-0000-00003A0D0000}"/>
    <cellStyle name="Normalny 2 5 7" xfId="385" xr:uid="{00000000-0005-0000-0000-00003B0D0000}"/>
    <cellStyle name="Normalny 2 5 7 10" xfId="2642" xr:uid="{00000000-0005-0000-0000-00003C0D0000}"/>
    <cellStyle name="Normalny 2 5 7 11" xfId="2825" xr:uid="{00000000-0005-0000-0000-00003D0D0000}"/>
    <cellStyle name="Normalny 2 5 7 12" xfId="2985" xr:uid="{00000000-0005-0000-0000-00003E0D0000}"/>
    <cellStyle name="Normalny 2 5 7 13" xfId="3115" xr:uid="{00000000-0005-0000-0000-00003F0D0000}"/>
    <cellStyle name="Normalny 2 5 7 14" xfId="3343" xr:uid="{00000000-0005-0000-0000-0000400D0000}"/>
    <cellStyle name="Normalny 2 5 7 15" xfId="3832" xr:uid="{00000000-0005-0000-0000-0000410D0000}"/>
    <cellStyle name="Normalny 2 5 7 16" xfId="4186" xr:uid="{00000000-0005-0000-0000-0000420D0000}"/>
    <cellStyle name="Normalny 2 5 7 17" xfId="4520" xr:uid="{00000000-0005-0000-0000-0000430D0000}"/>
    <cellStyle name="Normalny 2 5 7 18" xfId="4852" xr:uid="{00000000-0005-0000-0000-0000440D0000}"/>
    <cellStyle name="Normalny 2 5 7 19" xfId="5184" xr:uid="{00000000-0005-0000-0000-0000450D0000}"/>
    <cellStyle name="Normalny 2 5 7 2" xfId="870" xr:uid="{00000000-0005-0000-0000-0000460D0000}"/>
    <cellStyle name="Normalny 2 5 7 20" xfId="5504" xr:uid="{00000000-0005-0000-0000-0000470D0000}"/>
    <cellStyle name="Normalny 2 5 7 21" xfId="5816" xr:uid="{00000000-0005-0000-0000-0000480D0000}"/>
    <cellStyle name="Normalny 2 5 7 22" xfId="6119" xr:uid="{00000000-0005-0000-0000-0000490D0000}"/>
    <cellStyle name="Normalny 2 5 7 23" xfId="6400" xr:uid="{00000000-0005-0000-0000-00004A0D0000}"/>
    <cellStyle name="Normalny 2 5 7 24" xfId="6646" xr:uid="{00000000-0005-0000-0000-00004B0D0000}"/>
    <cellStyle name="Normalny 2 5 7 3" xfId="1187" xr:uid="{00000000-0005-0000-0000-00004C0D0000}"/>
    <cellStyle name="Normalny 2 5 7 4" xfId="1405" xr:uid="{00000000-0005-0000-0000-00004D0D0000}"/>
    <cellStyle name="Normalny 2 5 7 5" xfId="1617" xr:uid="{00000000-0005-0000-0000-00004E0D0000}"/>
    <cellStyle name="Normalny 2 5 7 6" xfId="1827" xr:uid="{00000000-0005-0000-0000-00004F0D0000}"/>
    <cellStyle name="Normalny 2 5 7 7" xfId="2033" xr:uid="{00000000-0005-0000-0000-0000500D0000}"/>
    <cellStyle name="Normalny 2 5 7 8" xfId="2237" xr:uid="{00000000-0005-0000-0000-0000510D0000}"/>
    <cellStyle name="Normalny 2 5 7 9" xfId="2444" xr:uid="{00000000-0005-0000-0000-0000520D0000}"/>
    <cellStyle name="Normalny 2 5 8" xfId="508" xr:uid="{00000000-0005-0000-0000-0000530D0000}"/>
    <cellStyle name="Normalny 2 5 9" xfId="606" xr:uid="{00000000-0005-0000-0000-0000540D0000}"/>
    <cellStyle name="Normalny 2 50" xfId="177" xr:uid="{00000000-0005-0000-0000-0000550D0000}"/>
    <cellStyle name="Normalny 2 50 10" xfId="1826" xr:uid="{00000000-0005-0000-0000-0000560D0000}"/>
    <cellStyle name="Normalny 2 50 11" xfId="2641" xr:uid="{00000000-0005-0000-0000-0000570D0000}"/>
    <cellStyle name="Normalny 2 50 12" xfId="2824" xr:uid="{00000000-0005-0000-0000-0000580D0000}"/>
    <cellStyle name="Normalny 2 50 13" xfId="2984" xr:uid="{00000000-0005-0000-0000-0000590D0000}"/>
    <cellStyle name="Normalny 2 50 14" xfId="3227" xr:uid="{00000000-0005-0000-0000-00005A0D0000}"/>
    <cellStyle name="Normalny 2 50 15" xfId="3626" xr:uid="{00000000-0005-0000-0000-00005B0D0000}"/>
    <cellStyle name="Normalny 2 50 16" xfId="3503" xr:uid="{00000000-0005-0000-0000-00005C0D0000}"/>
    <cellStyle name="Normalny 2 50 17" xfId="4220" xr:uid="{00000000-0005-0000-0000-00005D0D0000}"/>
    <cellStyle name="Normalny 2 50 18" xfId="4554" xr:uid="{00000000-0005-0000-0000-00005E0D0000}"/>
    <cellStyle name="Normalny 2 50 19" xfId="4886" xr:uid="{00000000-0005-0000-0000-00005F0D0000}"/>
    <cellStyle name="Normalny 2 50 2" xfId="665" xr:uid="{00000000-0005-0000-0000-0000600D0000}"/>
    <cellStyle name="Normalny 2 50 20" xfId="5218" xr:uid="{00000000-0005-0000-0000-0000610D0000}"/>
    <cellStyle name="Normalny 2 50 21" xfId="5538" xr:uid="{00000000-0005-0000-0000-0000620D0000}"/>
    <cellStyle name="Normalny 2 50 22" xfId="5849" xr:uid="{00000000-0005-0000-0000-0000630D0000}"/>
    <cellStyle name="Normalny 2 50 23" xfId="6149" xr:uid="{00000000-0005-0000-0000-0000640D0000}"/>
    <cellStyle name="Normalny 2 50 24" xfId="6429" xr:uid="{00000000-0005-0000-0000-0000650D0000}"/>
    <cellStyle name="Normalny 2 50 3" xfId="488" xr:uid="{00000000-0005-0000-0000-0000660D0000}"/>
    <cellStyle name="Normalny 2 50 4" xfId="1260" xr:uid="{00000000-0005-0000-0000-0000670D0000}"/>
    <cellStyle name="Normalny 2 50 5" xfId="1477" xr:uid="{00000000-0005-0000-0000-0000680D0000}"/>
    <cellStyle name="Normalny 2 50 6" xfId="1689" xr:uid="{00000000-0005-0000-0000-0000690D0000}"/>
    <cellStyle name="Normalny 2 50 7" xfId="1896" xr:uid="{00000000-0005-0000-0000-00006A0D0000}"/>
    <cellStyle name="Normalny 2 50 8" xfId="2056" xr:uid="{00000000-0005-0000-0000-00006B0D0000}"/>
    <cellStyle name="Normalny 2 50 9" xfId="2351" xr:uid="{00000000-0005-0000-0000-00006C0D0000}"/>
    <cellStyle name="Normalny 2 51" xfId="180" xr:uid="{00000000-0005-0000-0000-00006D0D0000}"/>
    <cellStyle name="Normalny 2 51 10" xfId="2551" xr:uid="{00000000-0005-0000-0000-00006E0D0000}"/>
    <cellStyle name="Normalny 2 51 11" xfId="2739" xr:uid="{00000000-0005-0000-0000-00006F0D0000}"/>
    <cellStyle name="Normalny 2 51 12" xfId="2902" xr:uid="{00000000-0005-0000-0000-0000700D0000}"/>
    <cellStyle name="Normalny 2 51 13" xfId="3040" xr:uid="{00000000-0005-0000-0000-0000710D0000}"/>
    <cellStyle name="Normalny 2 51 14" xfId="3228" xr:uid="{00000000-0005-0000-0000-0000720D0000}"/>
    <cellStyle name="Normalny 2 51 15" xfId="3629" xr:uid="{00000000-0005-0000-0000-0000730D0000}"/>
    <cellStyle name="Normalny 2 51 16" xfId="3776" xr:uid="{00000000-0005-0000-0000-0000740D0000}"/>
    <cellStyle name="Normalny 2 51 17" xfId="4227" xr:uid="{00000000-0005-0000-0000-0000750D0000}"/>
    <cellStyle name="Normalny 2 51 18" xfId="4561" xr:uid="{00000000-0005-0000-0000-0000760D0000}"/>
    <cellStyle name="Normalny 2 51 19" xfId="4893" xr:uid="{00000000-0005-0000-0000-0000770D0000}"/>
    <cellStyle name="Normalny 2 51 2" xfId="668" xr:uid="{00000000-0005-0000-0000-0000780D0000}"/>
    <cellStyle name="Normalny 2 51 20" xfId="5225" xr:uid="{00000000-0005-0000-0000-0000790D0000}"/>
    <cellStyle name="Normalny 2 51 21" xfId="5545" xr:uid="{00000000-0005-0000-0000-00007A0D0000}"/>
    <cellStyle name="Normalny 2 51 22" xfId="5855" xr:uid="{00000000-0005-0000-0000-00007B0D0000}"/>
    <cellStyle name="Normalny 2 51 23" xfId="6154" xr:uid="{00000000-0005-0000-0000-00007C0D0000}"/>
    <cellStyle name="Normalny 2 51 24" xfId="6434" xr:uid="{00000000-0005-0000-0000-00007D0D0000}"/>
    <cellStyle name="Normalny 2 51 3" xfId="476" xr:uid="{00000000-0005-0000-0000-00007E0D0000}"/>
    <cellStyle name="Normalny 2 51 4" xfId="1313" xr:uid="{00000000-0005-0000-0000-00007F0D0000}"/>
    <cellStyle name="Normalny 2 51 5" xfId="1413" xr:uid="{00000000-0005-0000-0000-0000800D0000}"/>
    <cellStyle name="Normalny 2 51 6" xfId="1625" xr:uid="{00000000-0005-0000-0000-0000810D0000}"/>
    <cellStyle name="Normalny 2 51 7" xfId="1835" xr:uid="{00000000-0005-0000-0000-0000820D0000}"/>
    <cellStyle name="Normalny 2 51 8" xfId="2032" xr:uid="{00000000-0005-0000-0000-0000830D0000}"/>
    <cellStyle name="Normalny 2 51 9" xfId="2348" xr:uid="{00000000-0005-0000-0000-0000840D0000}"/>
    <cellStyle name="Normalny 2 52" xfId="183" xr:uid="{00000000-0005-0000-0000-0000850D0000}"/>
    <cellStyle name="Normalny 2 52 10" xfId="2548" xr:uid="{00000000-0005-0000-0000-0000860D0000}"/>
    <cellStyle name="Normalny 2 52 11" xfId="2736" xr:uid="{00000000-0005-0000-0000-0000870D0000}"/>
    <cellStyle name="Normalny 2 52 12" xfId="2900" xr:uid="{00000000-0005-0000-0000-0000880D0000}"/>
    <cellStyle name="Normalny 2 52 13" xfId="3039" xr:uid="{00000000-0005-0000-0000-0000890D0000}"/>
    <cellStyle name="Normalny 2 52 14" xfId="3229" xr:uid="{00000000-0005-0000-0000-00008A0D0000}"/>
    <cellStyle name="Normalny 2 52 15" xfId="3632" xr:uid="{00000000-0005-0000-0000-00008B0D0000}"/>
    <cellStyle name="Normalny 2 52 16" xfId="3746" xr:uid="{00000000-0005-0000-0000-00008C0D0000}"/>
    <cellStyle name="Normalny 2 52 17" xfId="4266" xr:uid="{00000000-0005-0000-0000-00008D0D0000}"/>
    <cellStyle name="Normalny 2 52 18" xfId="4600" xr:uid="{00000000-0005-0000-0000-00008E0D0000}"/>
    <cellStyle name="Normalny 2 52 19" xfId="4932" xr:uid="{00000000-0005-0000-0000-00008F0D0000}"/>
    <cellStyle name="Normalny 2 52 2" xfId="670" xr:uid="{00000000-0005-0000-0000-0000900D0000}"/>
    <cellStyle name="Normalny 2 52 20" xfId="5262" xr:uid="{00000000-0005-0000-0000-0000910D0000}"/>
    <cellStyle name="Normalny 2 52 21" xfId="5580" xr:uid="{00000000-0005-0000-0000-0000920D0000}"/>
    <cellStyle name="Normalny 2 52 22" xfId="5890" xr:uid="{00000000-0005-0000-0000-0000930D0000}"/>
    <cellStyle name="Normalny 2 52 23" xfId="6185" xr:uid="{00000000-0005-0000-0000-0000940D0000}"/>
    <cellStyle name="Normalny 2 52 24" xfId="6458" xr:uid="{00000000-0005-0000-0000-0000950D0000}"/>
    <cellStyle name="Normalny 2 52 3" xfId="487" xr:uid="{00000000-0005-0000-0000-0000960D0000}"/>
    <cellStyle name="Normalny 2 52 4" xfId="1310" xr:uid="{00000000-0005-0000-0000-0000970D0000}"/>
    <cellStyle name="Normalny 2 52 5" xfId="1479" xr:uid="{00000000-0005-0000-0000-0000980D0000}"/>
    <cellStyle name="Normalny 2 52 6" xfId="1691" xr:uid="{00000000-0005-0000-0000-0000990D0000}"/>
    <cellStyle name="Normalny 2 52 7" xfId="1898" xr:uid="{00000000-0005-0000-0000-00009A0D0000}"/>
    <cellStyle name="Normalny 2 52 8" xfId="2156" xr:uid="{00000000-0005-0000-0000-00009B0D0000}"/>
    <cellStyle name="Normalny 2 52 9" xfId="2346" xr:uid="{00000000-0005-0000-0000-00009C0D0000}"/>
    <cellStyle name="Normalny 2 53" xfId="186" xr:uid="{00000000-0005-0000-0000-00009D0D0000}"/>
    <cellStyle name="Normalny 2 53 10" xfId="2546" xr:uid="{00000000-0005-0000-0000-00009E0D0000}"/>
    <cellStyle name="Normalny 2 53 11" xfId="2734" xr:uid="{00000000-0005-0000-0000-00009F0D0000}"/>
    <cellStyle name="Normalny 2 53 12" xfId="2899" xr:uid="{00000000-0005-0000-0000-0000A00D0000}"/>
    <cellStyle name="Normalny 2 53 13" xfId="3038" xr:uid="{00000000-0005-0000-0000-0000A10D0000}"/>
    <cellStyle name="Normalny 2 53 14" xfId="3230" xr:uid="{00000000-0005-0000-0000-0000A20D0000}"/>
    <cellStyle name="Normalny 2 53 15" xfId="3635" xr:uid="{00000000-0005-0000-0000-0000A30D0000}"/>
    <cellStyle name="Normalny 2 53 16" xfId="3805" xr:uid="{00000000-0005-0000-0000-0000A40D0000}"/>
    <cellStyle name="Normalny 2 53 17" xfId="4271" xr:uid="{00000000-0005-0000-0000-0000A50D0000}"/>
    <cellStyle name="Normalny 2 53 18" xfId="4605" xr:uid="{00000000-0005-0000-0000-0000A60D0000}"/>
    <cellStyle name="Normalny 2 53 19" xfId="4937" xr:uid="{00000000-0005-0000-0000-0000A70D0000}"/>
    <cellStyle name="Normalny 2 53 2" xfId="673" xr:uid="{00000000-0005-0000-0000-0000A80D0000}"/>
    <cellStyle name="Normalny 2 53 20" xfId="5267" xr:uid="{00000000-0005-0000-0000-0000A90D0000}"/>
    <cellStyle name="Normalny 2 53 21" xfId="5584" xr:uid="{00000000-0005-0000-0000-0000AA0D0000}"/>
    <cellStyle name="Normalny 2 53 22" xfId="5894" xr:uid="{00000000-0005-0000-0000-0000AB0D0000}"/>
    <cellStyle name="Normalny 2 53 23" xfId="6189" xr:uid="{00000000-0005-0000-0000-0000AC0D0000}"/>
    <cellStyle name="Normalny 2 53 24" xfId="6462" xr:uid="{00000000-0005-0000-0000-0000AD0D0000}"/>
    <cellStyle name="Normalny 2 53 3" xfId="475" xr:uid="{00000000-0005-0000-0000-0000AE0D0000}"/>
    <cellStyle name="Normalny 2 53 4" xfId="1307" xr:uid="{00000000-0005-0000-0000-0000AF0D0000}"/>
    <cellStyle name="Normalny 2 53 5" xfId="1532" xr:uid="{00000000-0005-0000-0000-0000B00D0000}"/>
    <cellStyle name="Normalny 2 53 6" xfId="1744" xr:uid="{00000000-0005-0000-0000-0000B10D0000}"/>
    <cellStyle name="Normalny 2 53 7" xfId="1950" xr:uid="{00000000-0005-0000-0000-0000B20D0000}"/>
    <cellStyle name="Normalny 2 53 8" xfId="2153" xr:uid="{00000000-0005-0000-0000-0000B30D0000}"/>
    <cellStyle name="Normalny 2 53 9" xfId="2330" xr:uid="{00000000-0005-0000-0000-0000B40D0000}"/>
    <cellStyle name="Normalny 2 54" xfId="189" xr:uid="{00000000-0005-0000-0000-0000B50D0000}"/>
    <cellStyle name="Normalny 2 54 10" xfId="2535" xr:uid="{00000000-0005-0000-0000-0000B60D0000}"/>
    <cellStyle name="Normalny 2 54 11" xfId="2719" xr:uid="{00000000-0005-0000-0000-0000B70D0000}"/>
    <cellStyle name="Normalny 2 54 12" xfId="2888" xr:uid="{00000000-0005-0000-0000-0000B80D0000}"/>
    <cellStyle name="Normalny 2 54 13" xfId="3032" xr:uid="{00000000-0005-0000-0000-0000B90D0000}"/>
    <cellStyle name="Normalny 2 54 14" xfId="3231" xr:uid="{00000000-0005-0000-0000-0000BA0D0000}"/>
    <cellStyle name="Normalny 2 54 15" xfId="3638" xr:uid="{00000000-0005-0000-0000-0000BB0D0000}"/>
    <cellStyle name="Normalny 2 54 16" xfId="3814" xr:uid="{00000000-0005-0000-0000-0000BC0D0000}"/>
    <cellStyle name="Normalny 2 54 17" xfId="4331" xr:uid="{00000000-0005-0000-0000-0000BD0D0000}"/>
    <cellStyle name="Normalny 2 54 18" xfId="4665" xr:uid="{00000000-0005-0000-0000-0000BE0D0000}"/>
    <cellStyle name="Normalny 2 54 19" xfId="4997" xr:uid="{00000000-0005-0000-0000-0000BF0D0000}"/>
    <cellStyle name="Normalny 2 54 2" xfId="676" xr:uid="{00000000-0005-0000-0000-0000C00D0000}"/>
    <cellStyle name="Normalny 2 54 20" xfId="5325" xr:uid="{00000000-0005-0000-0000-0000C10D0000}"/>
    <cellStyle name="Normalny 2 54 21" xfId="5640" xr:uid="{00000000-0005-0000-0000-0000C20D0000}"/>
    <cellStyle name="Normalny 2 54 22" xfId="5949" xr:uid="{00000000-0005-0000-0000-0000C30D0000}"/>
    <cellStyle name="Normalny 2 54 23" xfId="6242" xr:uid="{00000000-0005-0000-0000-0000C40D0000}"/>
    <cellStyle name="Normalny 2 54 24" xfId="6505" xr:uid="{00000000-0005-0000-0000-0000C50D0000}"/>
    <cellStyle name="Normalny 2 54 3" xfId="486" xr:uid="{00000000-0005-0000-0000-0000C60D0000}"/>
    <cellStyle name="Normalny 2 54 4" xfId="1290" xr:uid="{00000000-0005-0000-0000-0000C70D0000}"/>
    <cellStyle name="Normalny 2 54 5" xfId="1529" xr:uid="{00000000-0005-0000-0000-0000C80D0000}"/>
    <cellStyle name="Normalny 2 54 6" xfId="1742" xr:uid="{00000000-0005-0000-0000-0000C90D0000}"/>
    <cellStyle name="Normalny 2 54 7" xfId="1947" xr:uid="{00000000-0005-0000-0000-0000CA0D0000}"/>
    <cellStyle name="Normalny 2 54 8" xfId="2150" xr:uid="{00000000-0005-0000-0000-0000CB0D0000}"/>
    <cellStyle name="Normalny 2 54 9" xfId="2277" xr:uid="{00000000-0005-0000-0000-0000CC0D0000}"/>
    <cellStyle name="Normalny 2 55" xfId="192" xr:uid="{00000000-0005-0000-0000-0000CD0D0000}"/>
    <cellStyle name="Normalny 2 55 10" xfId="2481" xr:uid="{00000000-0005-0000-0000-0000CE0D0000}"/>
    <cellStyle name="Normalny 2 55 11" xfId="2680" xr:uid="{00000000-0005-0000-0000-0000CF0D0000}"/>
    <cellStyle name="Normalny 2 55 12" xfId="2860" xr:uid="{00000000-0005-0000-0000-0000D00D0000}"/>
    <cellStyle name="Normalny 2 55 13" xfId="3016" xr:uid="{00000000-0005-0000-0000-0000D10D0000}"/>
    <cellStyle name="Normalny 2 55 14" xfId="3232" xr:uid="{00000000-0005-0000-0000-0000D20D0000}"/>
    <cellStyle name="Normalny 2 55 15" xfId="3641" xr:uid="{00000000-0005-0000-0000-0000D30D0000}"/>
    <cellStyle name="Normalny 2 55 16" xfId="3454" xr:uid="{00000000-0005-0000-0000-0000D40D0000}"/>
    <cellStyle name="Normalny 2 55 17" xfId="3708" xr:uid="{00000000-0005-0000-0000-0000D50D0000}"/>
    <cellStyle name="Normalny 2 55 18" xfId="4062" xr:uid="{00000000-0005-0000-0000-0000D60D0000}"/>
    <cellStyle name="Normalny 2 55 19" xfId="3627" xr:uid="{00000000-0005-0000-0000-0000D70D0000}"/>
    <cellStyle name="Normalny 2 55 2" xfId="679" xr:uid="{00000000-0005-0000-0000-0000D80D0000}"/>
    <cellStyle name="Normalny 2 55 20" xfId="3500" xr:uid="{00000000-0005-0000-0000-0000D90D0000}"/>
    <cellStyle name="Normalny 2 55 21" xfId="4267" xr:uid="{00000000-0005-0000-0000-0000DA0D0000}"/>
    <cellStyle name="Normalny 2 55 22" xfId="4601" xr:uid="{00000000-0005-0000-0000-0000DB0D0000}"/>
    <cellStyle name="Normalny 2 55 23" xfId="4933" xr:uid="{00000000-0005-0000-0000-0000DC0D0000}"/>
    <cellStyle name="Normalny 2 55 24" xfId="5263" xr:uid="{00000000-0005-0000-0000-0000DD0D0000}"/>
    <cellStyle name="Normalny 2 55 3" xfId="474" xr:uid="{00000000-0005-0000-0000-0000DE0D0000}"/>
    <cellStyle name="Normalny 2 55 4" xfId="1234" xr:uid="{00000000-0005-0000-0000-0000DF0D0000}"/>
    <cellStyle name="Normalny 2 55 5" xfId="1526" xr:uid="{00000000-0005-0000-0000-0000E00D0000}"/>
    <cellStyle name="Normalny 2 55 6" xfId="1739" xr:uid="{00000000-0005-0000-0000-0000E10D0000}"/>
    <cellStyle name="Normalny 2 55 7" xfId="1945" xr:uid="{00000000-0005-0000-0000-0000E20D0000}"/>
    <cellStyle name="Normalny 2 55 8" xfId="2147" xr:uid="{00000000-0005-0000-0000-0000E30D0000}"/>
    <cellStyle name="Normalny 2 55 9" xfId="2275" xr:uid="{00000000-0005-0000-0000-0000E40D0000}"/>
    <cellStyle name="Normalny 2 56" xfId="195" xr:uid="{00000000-0005-0000-0000-0000E50D0000}"/>
    <cellStyle name="Normalny 2 56 10" xfId="2534" xr:uid="{00000000-0005-0000-0000-0000E60D0000}"/>
    <cellStyle name="Normalny 2 56 11" xfId="2678" xr:uid="{00000000-0005-0000-0000-0000E70D0000}"/>
    <cellStyle name="Normalny 2 56 12" xfId="2859" xr:uid="{00000000-0005-0000-0000-0000E80D0000}"/>
    <cellStyle name="Normalny 2 56 13" xfId="3015" xr:uid="{00000000-0005-0000-0000-0000E90D0000}"/>
    <cellStyle name="Normalny 2 56 14" xfId="3233" xr:uid="{00000000-0005-0000-0000-0000EA0D0000}"/>
    <cellStyle name="Normalny 2 56 15" xfId="3644" xr:uid="{00000000-0005-0000-0000-0000EB0D0000}"/>
    <cellStyle name="Normalny 2 56 16" xfId="3806" xr:uid="{00000000-0005-0000-0000-0000EC0D0000}"/>
    <cellStyle name="Normalny 2 56 17" xfId="4173" xr:uid="{00000000-0005-0000-0000-0000ED0D0000}"/>
    <cellStyle name="Normalny 2 56 18" xfId="4507" xr:uid="{00000000-0005-0000-0000-0000EE0D0000}"/>
    <cellStyle name="Normalny 2 56 19" xfId="4839" xr:uid="{00000000-0005-0000-0000-0000EF0D0000}"/>
    <cellStyle name="Normalny 2 56 2" xfId="682" xr:uid="{00000000-0005-0000-0000-0000F00D0000}"/>
    <cellStyle name="Normalny 2 56 20" xfId="5171" xr:uid="{00000000-0005-0000-0000-0000F10D0000}"/>
    <cellStyle name="Normalny 2 56 21" xfId="5492" xr:uid="{00000000-0005-0000-0000-0000F20D0000}"/>
    <cellStyle name="Normalny 2 56 22" xfId="5804" xr:uid="{00000000-0005-0000-0000-0000F30D0000}"/>
    <cellStyle name="Normalny 2 56 23" xfId="6107" xr:uid="{00000000-0005-0000-0000-0000F40D0000}"/>
    <cellStyle name="Normalny 2 56 24" xfId="6388" xr:uid="{00000000-0005-0000-0000-0000F50D0000}"/>
    <cellStyle name="Normalny 2 56 3" xfId="1002" xr:uid="{00000000-0005-0000-0000-0000F60D0000}"/>
    <cellStyle name="Normalny 2 56 4" xfId="1232" xr:uid="{00000000-0005-0000-0000-0000F70D0000}"/>
    <cellStyle name="Normalny 2 56 5" xfId="1510" xr:uid="{00000000-0005-0000-0000-0000F80D0000}"/>
    <cellStyle name="Normalny 2 56 6" xfId="1722" xr:uid="{00000000-0005-0000-0000-0000F90D0000}"/>
    <cellStyle name="Normalny 2 56 7" xfId="1929" xr:uid="{00000000-0005-0000-0000-0000FA0D0000}"/>
    <cellStyle name="Normalny 2 56 8" xfId="2136" xr:uid="{00000000-0005-0000-0000-0000FB0D0000}"/>
    <cellStyle name="Normalny 2 56 9" xfId="1730" xr:uid="{00000000-0005-0000-0000-0000FC0D0000}"/>
    <cellStyle name="Normalny 2 57" xfId="198" xr:uid="{00000000-0005-0000-0000-0000FD0D0000}"/>
    <cellStyle name="Normalny 2 57 10" xfId="2476" xr:uid="{00000000-0005-0000-0000-0000FE0D0000}"/>
    <cellStyle name="Normalny 2 57 11" xfId="2132" xr:uid="{00000000-0005-0000-0000-0000FF0D0000}"/>
    <cellStyle name="Normalny 2 57 12" xfId="2312" xr:uid="{00000000-0005-0000-0000-0000000E0000}"/>
    <cellStyle name="Normalny 2 57 13" xfId="2470" xr:uid="{00000000-0005-0000-0000-0000010E0000}"/>
    <cellStyle name="Normalny 2 57 14" xfId="3234" xr:uid="{00000000-0005-0000-0000-0000020E0000}"/>
    <cellStyle name="Normalny 2 57 15" xfId="3647" xr:uid="{00000000-0005-0000-0000-0000030E0000}"/>
    <cellStyle name="Normalny 2 57 16" xfId="3491" xr:uid="{00000000-0005-0000-0000-0000040E0000}"/>
    <cellStyle name="Normalny 2 57 17" xfId="4163" xr:uid="{00000000-0005-0000-0000-0000050E0000}"/>
    <cellStyle name="Normalny 2 57 18" xfId="4497" xr:uid="{00000000-0005-0000-0000-0000060E0000}"/>
    <cellStyle name="Normalny 2 57 19" xfId="4829" xr:uid="{00000000-0005-0000-0000-0000070E0000}"/>
    <cellStyle name="Normalny 2 57 2" xfId="685" xr:uid="{00000000-0005-0000-0000-0000080E0000}"/>
    <cellStyle name="Normalny 2 57 20" xfId="5161" xr:uid="{00000000-0005-0000-0000-0000090E0000}"/>
    <cellStyle name="Normalny 2 57 21" xfId="5482" xr:uid="{00000000-0005-0000-0000-00000A0E0000}"/>
    <cellStyle name="Normalny 2 57 22" xfId="5794" xr:uid="{00000000-0005-0000-0000-00000B0E0000}"/>
    <cellStyle name="Normalny 2 57 23" xfId="6097" xr:uid="{00000000-0005-0000-0000-00000C0E0000}"/>
    <cellStyle name="Normalny 2 57 24" xfId="6379" xr:uid="{00000000-0005-0000-0000-00000D0E0000}"/>
    <cellStyle name="Normalny 2 57 3" xfId="1005" xr:uid="{00000000-0005-0000-0000-00000E0E0000}"/>
    <cellStyle name="Normalny 2 57 4" xfId="586" xr:uid="{00000000-0005-0000-0000-00000F0E0000}"/>
    <cellStyle name="Normalny 2 57 5" xfId="1452" xr:uid="{00000000-0005-0000-0000-0000100E0000}"/>
    <cellStyle name="Normalny 2 57 6" xfId="1663" xr:uid="{00000000-0005-0000-0000-0000110E0000}"/>
    <cellStyle name="Normalny 2 57 7" xfId="1873" xr:uid="{00000000-0005-0000-0000-0000120E0000}"/>
    <cellStyle name="Normalny 2 57 8" xfId="2076" xr:uid="{00000000-0005-0000-0000-0000130E0000}"/>
    <cellStyle name="Normalny 2 57 9" xfId="2339" xr:uid="{00000000-0005-0000-0000-0000140E0000}"/>
    <cellStyle name="Normalny 2 58" xfId="201" xr:uid="{00000000-0005-0000-0000-0000150E0000}"/>
    <cellStyle name="Normalny 2 58 10" xfId="2495" xr:uid="{00000000-0005-0000-0000-0000160E0000}"/>
    <cellStyle name="Normalny 2 58 11" xfId="2727" xr:uid="{00000000-0005-0000-0000-0000170E0000}"/>
    <cellStyle name="Normalny 2 58 12" xfId="2895" xr:uid="{00000000-0005-0000-0000-0000180E0000}"/>
    <cellStyle name="Normalny 2 58 13" xfId="3035" xr:uid="{00000000-0005-0000-0000-0000190E0000}"/>
    <cellStyle name="Normalny 2 58 14" xfId="3235" xr:uid="{00000000-0005-0000-0000-00001A0E0000}"/>
    <cellStyle name="Normalny 2 58 15" xfId="3650" xr:uid="{00000000-0005-0000-0000-00001B0E0000}"/>
    <cellStyle name="Normalny 2 58 16" xfId="3948" xr:uid="{00000000-0005-0000-0000-00001C0E0000}"/>
    <cellStyle name="Normalny 2 58 17" xfId="3615" xr:uid="{00000000-0005-0000-0000-00001D0E0000}"/>
    <cellStyle name="Normalny 2 58 18" xfId="4005" xr:uid="{00000000-0005-0000-0000-00001E0E0000}"/>
    <cellStyle name="Normalny 2 58 19" xfId="4194" xr:uid="{00000000-0005-0000-0000-00001F0E0000}"/>
    <cellStyle name="Normalny 2 58 2" xfId="688" xr:uid="{00000000-0005-0000-0000-0000200E0000}"/>
    <cellStyle name="Normalny 2 58 20" xfId="4528" xr:uid="{00000000-0005-0000-0000-0000210E0000}"/>
    <cellStyle name="Normalny 2 58 21" xfId="4860" xr:uid="{00000000-0005-0000-0000-0000220E0000}"/>
    <cellStyle name="Normalny 2 58 22" xfId="5192" xr:uid="{00000000-0005-0000-0000-0000230E0000}"/>
    <cellStyle name="Normalny 2 58 23" xfId="5512" xr:uid="{00000000-0005-0000-0000-0000240E0000}"/>
    <cellStyle name="Normalny 2 58 24" xfId="5824" xr:uid="{00000000-0005-0000-0000-0000250E0000}"/>
    <cellStyle name="Normalny 2 58 3" xfId="1008" xr:uid="{00000000-0005-0000-0000-0000260E0000}"/>
    <cellStyle name="Normalny 2 58 4" xfId="1223" xr:uid="{00000000-0005-0000-0000-0000270E0000}"/>
    <cellStyle name="Normalny 2 58 5" xfId="1450" xr:uid="{00000000-0005-0000-0000-0000280E0000}"/>
    <cellStyle name="Normalny 2 58 6" xfId="1661" xr:uid="{00000000-0005-0000-0000-0000290E0000}"/>
    <cellStyle name="Normalny 2 58 7" xfId="1871" xr:uid="{00000000-0005-0000-0000-00002A0E0000}"/>
    <cellStyle name="Normalny 2 58 8" xfId="2135" xr:uid="{00000000-0005-0000-0000-00002B0E0000}"/>
    <cellStyle name="Normalny 2 58 9" xfId="2340" xr:uid="{00000000-0005-0000-0000-00002C0E0000}"/>
    <cellStyle name="Normalny 2 59" xfId="204" xr:uid="{00000000-0005-0000-0000-00002D0E0000}"/>
    <cellStyle name="Normalny 2 59 10" xfId="2497" xr:uid="{00000000-0005-0000-0000-00002E0E0000}"/>
    <cellStyle name="Normalny 2 59 11" xfId="2728" xr:uid="{00000000-0005-0000-0000-00002F0E0000}"/>
    <cellStyle name="Normalny 2 59 12" xfId="2896" xr:uid="{00000000-0005-0000-0000-0000300E0000}"/>
    <cellStyle name="Normalny 2 59 13" xfId="3036" xr:uid="{00000000-0005-0000-0000-0000310E0000}"/>
    <cellStyle name="Normalny 2 59 14" xfId="3236" xr:uid="{00000000-0005-0000-0000-0000320E0000}"/>
    <cellStyle name="Normalny 2 59 15" xfId="3652" xr:uid="{00000000-0005-0000-0000-0000330E0000}"/>
    <cellStyle name="Normalny 2 59 16" xfId="3920" xr:uid="{00000000-0005-0000-0000-0000340E0000}"/>
    <cellStyle name="Normalny 2 59 17" xfId="4348" xr:uid="{00000000-0005-0000-0000-0000350E0000}"/>
    <cellStyle name="Normalny 2 59 18" xfId="4682" xr:uid="{00000000-0005-0000-0000-0000360E0000}"/>
    <cellStyle name="Normalny 2 59 19" xfId="5014" xr:uid="{00000000-0005-0000-0000-0000370E0000}"/>
    <cellStyle name="Normalny 2 59 2" xfId="691" xr:uid="{00000000-0005-0000-0000-0000380E0000}"/>
    <cellStyle name="Normalny 2 59 20" xfId="5341" xr:uid="{00000000-0005-0000-0000-0000390E0000}"/>
    <cellStyle name="Normalny 2 59 21" xfId="5656" xr:uid="{00000000-0005-0000-0000-00003A0E0000}"/>
    <cellStyle name="Normalny 2 59 22" xfId="5964" xr:uid="{00000000-0005-0000-0000-00003B0E0000}"/>
    <cellStyle name="Normalny 2 59 23" xfId="6256" xr:uid="{00000000-0005-0000-0000-00003C0E0000}"/>
    <cellStyle name="Normalny 2 59 24" xfId="6515" xr:uid="{00000000-0005-0000-0000-00003D0E0000}"/>
    <cellStyle name="Normalny 2 59 3" xfId="1011" xr:uid="{00000000-0005-0000-0000-00003E0E0000}"/>
    <cellStyle name="Normalny 2 59 4" xfId="1245" xr:uid="{00000000-0005-0000-0000-00003F0E0000}"/>
    <cellStyle name="Normalny 2 59 5" xfId="583" xr:uid="{00000000-0005-0000-0000-0000400E0000}"/>
    <cellStyle name="Normalny 2 59 6" xfId="581" xr:uid="{00000000-0005-0000-0000-0000410E0000}"/>
    <cellStyle name="Normalny 2 59 7" xfId="1262" xr:uid="{00000000-0005-0000-0000-0000420E0000}"/>
    <cellStyle name="Normalny 2 59 8" xfId="2090" xr:uid="{00000000-0005-0000-0000-0000430E0000}"/>
    <cellStyle name="Normalny 2 59 9" xfId="2322" xr:uid="{00000000-0005-0000-0000-0000440E0000}"/>
    <cellStyle name="Normalny 2 6" xfId="17" xr:uid="{00000000-0005-0000-0000-0000450E0000}"/>
    <cellStyle name="Normalny 2 6 10" xfId="575" xr:uid="{00000000-0005-0000-0000-0000460E0000}"/>
    <cellStyle name="Normalny 2 6 11" xfId="1224" xr:uid="{00000000-0005-0000-0000-0000470E0000}"/>
    <cellStyle name="Normalny 2 6 12" xfId="1496" xr:uid="{00000000-0005-0000-0000-0000480E0000}"/>
    <cellStyle name="Normalny 2 6 13" xfId="1708" xr:uid="{00000000-0005-0000-0000-0000490E0000}"/>
    <cellStyle name="Normalny 2 6 14" xfId="1064" xr:uid="{00000000-0005-0000-0000-00004A0E0000}"/>
    <cellStyle name="Normalny 2 6 15" xfId="1668" xr:uid="{00000000-0005-0000-0000-00004B0E0000}"/>
    <cellStyle name="Normalny 2 6 16" xfId="1718" xr:uid="{00000000-0005-0000-0000-00004C0E0000}"/>
    <cellStyle name="Normalny 2 6 17" xfId="2516" xr:uid="{00000000-0005-0000-0000-00004D0E0000}"/>
    <cellStyle name="Normalny 2 6 18" xfId="2697" xr:uid="{00000000-0005-0000-0000-00004E0E0000}"/>
    <cellStyle name="Normalny 2 6 19" xfId="2873" xr:uid="{00000000-0005-0000-0000-00004F0E0000}"/>
    <cellStyle name="Normalny 2 6 2" xfId="46" xr:uid="{00000000-0005-0000-0000-0000500E0000}"/>
    <cellStyle name="Normalny 2 6 2 10" xfId="2493" xr:uid="{00000000-0005-0000-0000-0000510E0000}"/>
    <cellStyle name="Normalny 2 6 2 11" xfId="2695" xr:uid="{00000000-0005-0000-0000-0000520E0000}"/>
    <cellStyle name="Normalny 2 6 2 12" xfId="2871" xr:uid="{00000000-0005-0000-0000-0000530E0000}"/>
    <cellStyle name="Normalny 2 6 2 13" xfId="3023" xr:uid="{00000000-0005-0000-0000-0000540E0000}"/>
    <cellStyle name="Normalny 2 6 2 14" xfId="3183" xr:uid="{00000000-0005-0000-0000-0000550E0000}"/>
    <cellStyle name="Normalny 2 6 2 15" xfId="3495" xr:uid="{00000000-0005-0000-0000-0000560E0000}"/>
    <cellStyle name="Normalny 2 6 2 16" xfId="3926" xr:uid="{00000000-0005-0000-0000-0000570E0000}"/>
    <cellStyle name="Normalny 2 6 2 17" xfId="4280" xr:uid="{00000000-0005-0000-0000-0000580E0000}"/>
    <cellStyle name="Normalny 2 6 2 18" xfId="4614" xr:uid="{00000000-0005-0000-0000-0000590E0000}"/>
    <cellStyle name="Normalny 2 6 2 19" xfId="4946" xr:uid="{00000000-0005-0000-0000-00005A0E0000}"/>
    <cellStyle name="Normalny 2 6 2 2" xfId="536" xr:uid="{00000000-0005-0000-0000-00005B0E0000}"/>
    <cellStyle name="Normalny 2 6 2 20" xfId="5275" xr:uid="{00000000-0005-0000-0000-00005C0E0000}"/>
    <cellStyle name="Normalny 2 6 2 21" xfId="5592" xr:uid="{00000000-0005-0000-0000-00005D0E0000}"/>
    <cellStyle name="Normalny 2 6 2 22" xfId="5902" xr:uid="{00000000-0005-0000-0000-00005E0E0000}"/>
    <cellStyle name="Normalny 2 6 2 23" xfId="6197" xr:uid="{00000000-0005-0000-0000-00005F0E0000}"/>
    <cellStyle name="Normalny 2 6 2 24" xfId="6469" xr:uid="{00000000-0005-0000-0000-0000600E0000}"/>
    <cellStyle name="Normalny 2 6 2 3" xfId="760" xr:uid="{00000000-0005-0000-0000-0000610E0000}"/>
    <cellStyle name="Normalny 2 6 2 4" xfId="562" xr:uid="{00000000-0005-0000-0000-0000620E0000}"/>
    <cellStyle name="Normalny 2 6 2 5" xfId="1472" xr:uid="{00000000-0005-0000-0000-0000630E0000}"/>
    <cellStyle name="Normalny 2 6 2 6" xfId="1684" xr:uid="{00000000-0005-0000-0000-0000640E0000}"/>
    <cellStyle name="Normalny 2 6 2 7" xfId="1891" xr:uid="{00000000-0005-0000-0000-0000650E0000}"/>
    <cellStyle name="Normalny 2 6 2 8" xfId="2087" xr:uid="{00000000-0005-0000-0000-0000660E0000}"/>
    <cellStyle name="Normalny 2 6 2 9" xfId="1600" xr:uid="{00000000-0005-0000-0000-0000670E0000}"/>
    <cellStyle name="Normalny 2 6 20" xfId="3167" xr:uid="{00000000-0005-0000-0000-0000680E0000}"/>
    <cellStyle name="Normalny 2 6 21" xfId="3466" xr:uid="{00000000-0005-0000-0000-0000690E0000}"/>
    <cellStyle name="Normalny 2 6 22" xfId="3576" xr:uid="{00000000-0005-0000-0000-00006A0E0000}"/>
    <cellStyle name="Normalny 2 6 23" xfId="3922" xr:uid="{00000000-0005-0000-0000-00006B0E0000}"/>
    <cellStyle name="Normalny 2 6 24" xfId="4292" xr:uid="{00000000-0005-0000-0000-00006C0E0000}"/>
    <cellStyle name="Normalny 2 6 25" xfId="4626" xr:uid="{00000000-0005-0000-0000-00006D0E0000}"/>
    <cellStyle name="Normalny 2 6 26" xfId="4958" xr:uid="{00000000-0005-0000-0000-00006E0E0000}"/>
    <cellStyle name="Normalny 2 6 27" xfId="5287" xr:uid="{00000000-0005-0000-0000-00006F0E0000}"/>
    <cellStyle name="Normalny 2 6 28" xfId="5604" xr:uid="{00000000-0005-0000-0000-0000700E0000}"/>
    <cellStyle name="Normalny 2 6 29" xfId="5914" xr:uid="{00000000-0005-0000-0000-0000710E0000}"/>
    <cellStyle name="Normalny 2 6 3" xfId="297" xr:uid="{00000000-0005-0000-0000-0000720E0000}"/>
    <cellStyle name="Normalny 2 6 3 10" xfId="2558" xr:uid="{00000000-0005-0000-0000-0000730E0000}"/>
    <cellStyle name="Normalny 2 6 3 11" xfId="2745" xr:uid="{00000000-0005-0000-0000-0000740E0000}"/>
    <cellStyle name="Normalny 2 6 3 12" xfId="2908" xr:uid="{00000000-0005-0000-0000-0000750E0000}"/>
    <cellStyle name="Normalny 2 6 3 13" xfId="3045" xr:uid="{00000000-0005-0000-0000-0000760E0000}"/>
    <cellStyle name="Normalny 2 6 3 14" xfId="3273" xr:uid="{00000000-0005-0000-0000-0000770E0000}"/>
    <cellStyle name="Normalny 2 6 3 15" xfId="3744" xr:uid="{00000000-0005-0000-0000-0000780E0000}"/>
    <cellStyle name="Normalny 2 6 3 16" xfId="4098" xr:uid="{00000000-0005-0000-0000-0000790E0000}"/>
    <cellStyle name="Normalny 2 6 3 17" xfId="4432" xr:uid="{00000000-0005-0000-0000-00007A0E0000}"/>
    <cellStyle name="Normalny 2 6 3 18" xfId="4764" xr:uid="{00000000-0005-0000-0000-00007B0E0000}"/>
    <cellStyle name="Normalny 2 6 3 19" xfId="5096" xr:uid="{00000000-0005-0000-0000-00007C0E0000}"/>
    <cellStyle name="Normalny 2 6 3 2" xfId="782" xr:uid="{00000000-0005-0000-0000-00007D0E0000}"/>
    <cellStyle name="Normalny 2 6 3 20" xfId="5418" xr:uid="{00000000-0005-0000-0000-00007E0E0000}"/>
    <cellStyle name="Normalny 2 6 3 21" xfId="5731" xr:uid="{00000000-0005-0000-0000-00007F0E0000}"/>
    <cellStyle name="Normalny 2 6 3 22" xfId="6037" xr:uid="{00000000-0005-0000-0000-0000800E0000}"/>
    <cellStyle name="Normalny 2 6 3 23" xfId="6324" xr:uid="{00000000-0005-0000-0000-0000810E0000}"/>
    <cellStyle name="Normalny 2 6 3 24" xfId="6576" xr:uid="{00000000-0005-0000-0000-0000820E0000}"/>
    <cellStyle name="Normalny 2 6 3 3" xfId="1099" xr:uid="{00000000-0005-0000-0000-0000830E0000}"/>
    <cellStyle name="Normalny 2 6 3 4" xfId="1317" xr:uid="{00000000-0005-0000-0000-0000840E0000}"/>
    <cellStyle name="Normalny 2 6 3 5" xfId="484" xr:uid="{00000000-0005-0000-0000-0000850E0000}"/>
    <cellStyle name="Normalny 2 6 3 6" xfId="1292" xr:uid="{00000000-0005-0000-0000-0000860E0000}"/>
    <cellStyle name="Normalny 2 6 3 7" xfId="1514" xr:uid="{00000000-0005-0000-0000-0000870E0000}"/>
    <cellStyle name="Normalny 2 6 3 8" xfId="1673" xr:uid="{00000000-0005-0000-0000-0000880E0000}"/>
    <cellStyle name="Normalny 2 6 3 9" xfId="2361" xr:uid="{00000000-0005-0000-0000-0000890E0000}"/>
    <cellStyle name="Normalny 2 6 30" xfId="6209" xr:uid="{00000000-0005-0000-0000-00008A0E0000}"/>
    <cellStyle name="Normalny 2 6 4" xfId="365" xr:uid="{00000000-0005-0000-0000-00008B0E0000}"/>
    <cellStyle name="Normalny 2 6 4 10" xfId="2623" xr:uid="{00000000-0005-0000-0000-00008C0E0000}"/>
    <cellStyle name="Normalny 2 6 4 11" xfId="2806" xr:uid="{00000000-0005-0000-0000-00008D0E0000}"/>
    <cellStyle name="Normalny 2 6 4 12" xfId="2967" xr:uid="{00000000-0005-0000-0000-00008E0E0000}"/>
    <cellStyle name="Normalny 2 6 4 13" xfId="3099" xr:uid="{00000000-0005-0000-0000-00008F0E0000}"/>
    <cellStyle name="Normalny 2 6 4 14" xfId="3327" xr:uid="{00000000-0005-0000-0000-0000900E0000}"/>
    <cellStyle name="Normalny 2 6 4 15" xfId="3812" xr:uid="{00000000-0005-0000-0000-0000910E0000}"/>
    <cellStyle name="Normalny 2 6 4 16" xfId="4166" xr:uid="{00000000-0005-0000-0000-0000920E0000}"/>
    <cellStyle name="Normalny 2 6 4 17" xfId="4500" xr:uid="{00000000-0005-0000-0000-0000930E0000}"/>
    <cellStyle name="Normalny 2 6 4 18" xfId="4832" xr:uid="{00000000-0005-0000-0000-0000940E0000}"/>
    <cellStyle name="Normalny 2 6 4 19" xfId="5164" xr:uid="{00000000-0005-0000-0000-0000950E0000}"/>
    <cellStyle name="Normalny 2 6 4 2" xfId="850" xr:uid="{00000000-0005-0000-0000-0000960E0000}"/>
    <cellStyle name="Normalny 2 6 4 20" xfId="5485" xr:uid="{00000000-0005-0000-0000-0000970E0000}"/>
    <cellStyle name="Normalny 2 6 4 21" xfId="5797" xr:uid="{00000000-0005-0000-0000-0000980E0000}"/>
    <cellStyle name="Normalny 2 6 4 22" xfId="6100" xr:uid="{00000000-0005-0000-0000-0000990E0000}"/>
    <cellStyle name="Normalny 2 6 4 23" xfId="6382" xr:uid="{00000000-0005-0000-0000-00009A0E0000}"/>
    <cellStyle name="Normalny 2 6 4 24" xfId="6630" xr:uid="{00000000-0005-0000-0000-00009B0E0000}"/>
    <cellStyle name="Normalny 2 6 4 3" xfId="1167" xr:uid="{00000000-0005-0000-0000-00009C0E0000}"/>
    <cellStyle name="Normalny 2 6 4 4" xfId="1385" xr:uid="{00000000-0005-0000-0000-00009D0E0000}"/>
    <cellStyle name="Normalny 2 6 4 5" xfId="1598" xr:uid="{00000000-0005-0000-0000-00009E0E0000}"/>
    <cellStyle name="Normalny 2 6 4 6" xfId="1808" xr:uid="{00000000-0005-0000-0000-00009F0E0000}"/>
    <cellStyle name="Normalny 2 6 4 7" xfId="2014" xr:uid="{00000000-0005-0000-0000-0000A00E0000}"/>
    <cellStyle name="Normalny 2 6 4 8" xfId="2218" xr:uid="{00000000-0005-0000-0000-0000A10E0000}"/>
    <cellStyle name="Normalny 2 6 4 9" xfId="2425" xr:uid="{00000000-0005-0000-0000-0000A20E0000}"/>
    <cellStyle name="Normalny 2 6 5" xfId="337" xr:uid="{00000000-0005-0000-0000-0000A30E0000}"/>
    <cellStyle name="Normalny 2 6 5 10" xfId="2597" xr:uid="{00000000-0005-0000-0000-0000A40E0000}"/>
    <cellStyle name="Normalny 2 6 5 11" xfId="2783" xr:uid="{00000000-0005-0000-0000-0000A50E0000}"/>
    <cellStyle name="Normalny 2 6 5 12" xfId="2944" xr:uid="{00000000-0005-0000-0000-0000A60E0000}"/>
    <cellStyle name="Normalny 2 6 5 13" xfId="3078" xr:uid="{00000000-0005-0000-0000-0000A70E0000}"/>
    <cellStyle name="Normalny 2 6 5 14" xfId="3306" xr:uid="{00000000-0005-0000-0000-0000A80E0000}"/>
    <cellStyle name="Normalny 2 6 5 15" xfId="3784" xr:uid="{00000000-0005-0000-0000-0000A90E0000}"/>
    <cellStyle name="Normalny 2 6 5 16" xfId="4138" xr:uid="{00000000-0005-0000-0000-0000AA0E0000}"/>
    <cellStyle name="Normalny 2 6 5 17" xfId="4472" xr:uid="{00000000-0005-0000-0000-0000AB0E0000}"/>
    <cellStyle name="Normalny 2 6 5 18" xfId="4804" xr:uid="{00000000-0005-0000-0000-0000AC0E0000}"/>
    <cellStyle name="Normalny 2 6 5 19" xfId="5136" xr:uid="{00000000-0005-0000-0000-0000AD0E0000}"/>
    <cellStyle name="Normalny 2 6 5 2" xfId="822" xr:uid="{00000000-0005-0000-0000-0000AE0E0000}"/>
    <cellStyle name="Normalny 2 6 5 20" xfId="5457" xr:uid="{00000000-0005-0000-0000-0000AF0E0000}"/>
    <cellStyle name="Normalny 2 6 5 21" xfId="5770" xr:uid="{00000000-0005-0000-0000-0000B00E0000}"/>
    <cellStyle name="Normalny 2 6 5 22" xfId="6074" xr:uid="{00000000-0005-0000-0000-0000B10E0000}"/>
    <cellStyle name="Normalny 2 6 5 23" xfId="6358" xr:uid="{00000000-0005-0000-0000-0000B20E0000}"/>
    <cellStyle name="Normalny 2 6 5 24" xfId="6609" xr:uid="{00000000-0005-0000-0000-0000B30E0000}"/>
    <cellStyle name="Normalny 2 6 5 3" xfId="1139" xr:uid="{00000000-0005-0000-0000-0000B40E0000}"/>
    <cellStyle name="Normalny 2 6 5 4" xfId="1357" xr:uid="{00000000-0005-0000-0000-0000B50E0000}"/>
    <cellStyle name="Normalny 2 6 5 5" xfId="1570" xr:uid="{00000000-0005-0000-0000-0000B60E0000}"/>
    <cellStyle name="Normalny 2 6 5 6" xfId="1780" xr:uid="{00000000-0005-0000-0000-0000B70E0000}"/>
    <cellStyle name="Normalny 2 6 5 7" xfId="1988" xr:uid="{00000000-0005-0000-0000-0000B80E0000}"/>
    <cellStyle name="Normalny 2 6 5 8" xfId="2192" xr:uid="{00000000-0005-0000-0000-0000B90E0000}"/>
    <cellStyle name="Normalny 2 6 5 9" xfId="2398" xr:uid="{00000000-0005-0000-0000-0000BA0E0000}"/>
    <cellStyle name="Normalny 2 6 6" xfId="348" xr:uid="{00000000-0005-0000-0000-0000BB0E0000}"/>
    <cellStyle name="Normalny 2 6 6 10" xfId="2608" xr:uid="{00000000-0005-0000-0000-0000BC0E0000}"/>
    <cellStyle name="Normalny 2 6 6 11" xfId="2794" xr:uid="{00000000-0005-0000-0000-0000BD0E0000}"/>
    <cellStyle name="Normalny 2 6 6 12" xfId="2955" xr:uid="{00000000-0005-0000-0000-0000BE0E0000}"/>
    <cellStyle name="Normalny 2 6 6 13" xfId="3088" xr:uid="{00000000-0005-0000-0000-0000BF0E0000}"/>
    <cellStyle name="Normalny 2 6 6 14" xfId="3316" xr:uid="{00000000-0005-0000-0000-0000C00E0000}"/>
    <cellStyle name="Normalny 2 6 6 15" xfId="3795" xr:uid="{00000000-0005-0000-0000-0000C10E0000}"/>
    <cellStyle name="Normalny 2 6 6 16" xfId="4149" xr:uid="{00000000-0005-0000-0000-0000C20E0000}"/>
    <cellStyle name="Normalny 2 6 6 17" xfId="4483" xr:uid="{00000000-0005-0000-0000-0000C30E0000}"/>
    <cellStyle name="Normalny 2 6 6 18" xfId="4815" xr:uid="{00000000-0005-0000-0000-0000C40E0000}"/>
    <cellStyle name="Normalny 2 6 6 19" xfId="5147" xr:uid="{00000000-0005-0000-0000-0000C50E0000}"/>
    <cellStyle name="Normalny 2 6 6 2" xfId="833" xr:uid="{00000000-0005-0000-0000-0000C60E0000}"/>
    <cellStyle name="Normalny 2 6 6 20" xfId="5468" xr:uid="{00000000-0005-0000-0000-0000C70E0000}"/>
    <cellStyle name="Normalny 2 6 6 21" xfId="5780" xr:uid="{00000000-0005-0000-0000-0000C80E0000}"/>
    <cellStyle name="Normalny 2 6 6 22" xfId="6084" xr:uid="{00000000-0005-0000-0000-0000C90E0000}"/>
    <cellStyle name="Normalny 2 6 6 23" xfId="6368" xr:uid="{00000000-0005-0000-0000-0000CA0E0000}"/>
    <cellStyle name="Normalny 2 6 6 24" xfId="6619" xr:uid="{00000000-0005-0000-0000-0000CB0E0000}"/>
    <cellStyle name="Normalny 2 6 6 3" xfId="1150" xr:uid="{00000000-0005-0000-0000-0000CC0E0000}"/>
    <cellStyle name="Normalny 2 6 6 4" xfId="1368" xr:uid="{00000000-0005-0000-0000-0000CD0E0000}"/>
    <cellStyle name="Normalny 2 6 6 5" xfId="1581" xr:uid="{00000000-0005-0000-0000-0000CE0E0000}"/>
    <cellStyle name="Normalny 2 6 6 6" xfId="1791" xr:uid="{00000000-0005-0000-0000-0000CF0E0000}"/>
    <cellStyle name="Normalny 2 6 6 7" xfId="1999" xr:uid="{00000000-0005-0000-0000-0000D00E0000}"/>
    <cellStyle name="Normalny 2 6 6 8" xfId="2203" xr:uid="{00000000-0005-0000-0000-0000D10E0000}"/>
    <cellStyle name="Normalny 2 6 6 9" xfId="2409" xr:uid="{00000000-0005-0000-0000-0000D20E0000}"/>
    <cellStyle name="Normalny 2 6 7" xfId="316" xr:uid="{00000000-0005-0000-0000-0000D30E0000}"/>
    <cellStyle name="Normalny 2 6 7 10" xfId="2577" xr:uid="{00000000-0005-0000-0000-0000D40E0000}"/>
    <cellStyle name="Normalny 2 6 7 11" xfId="2763" xr:uid="{00000000-0005-0000-0000-0000D50E0000}"/>
    <cellStyle name="Normalny 2 6 7 12" xfId="2925" xr:uid="{00000000-0005-0000-0000-0000D60E0000}"/>
    <cellStyle name="Normalny 2 6 7 13" xfId="3059" xr:uid="{00000000-0005-0000-0000-0000D70E0000}"/>
    <cellStyle name="Normalny 2 6 7 14" xfId="3287" xr:uid="{00000000-0005-0000-0000-0000D80E0000}"/>
    <cellStyle name="Normalny 2 6 7 15" xfId="3763" xr:uid="{00000000-0005-0000-0000-0000D90E0000}"/>
    <cellStyle name="Normalny 2 6 7 16" xfId="4117" xr:uid="{00000000-0005-0000-0000-0000DA0E0000}"/>
    <cellStyle name="Normalny 2 6 7 17" xfId="4451" xr:uid="{00000000-0005-0000-0000-0000DB0E0000}"/>
    <cellStyle name="Normalny 2 6 7 18" xfId="4783" xr:uid="{00000000-0005-0000-0000-0000DC0E0000}"/>
    <cellStyle name="Normalny 2 6 7 19" xfId="5115" xr:uid="{00000000-0005-0000-0000-0000DD0E0000}"/>
    <cellStyle name="Normalny 2 6 7 2" xfId="801" xr:uid="{00000000-0005-0000-0000-0000DE0E0000}"/>
    <cellStyle name="Normalny 2 6 7 20" xfId="5437" xr:uid="{00000000-0005-0000-0000-0000DF0E0000}"/>
    <cellStyle name="Normalny 2 6 7 21" xfId="5750" xr:uid="{00000000-0005-0000-0000-0000E00E0000}"/>
    <cellStyle name="Normalny 2 6 7 22" xfId="6054" xr:uid="{00000000-0005-0000-0000-0000E10E0000}"/>
    <cellStyle name="Normalny 2 6 7 23" xfId="6339" xr:uid="{00000000-0005-0000-0000-0000E20E0000}"/>
    <cellStyle name="Normalny 2 6 7 24" xfId="6590" xr:uid="{00000000-0005-0000-0000-0000E30E0000}"/>
    <cellStyle name="Normalny 2 6 7 3" xfId="1118" xr:uid="{00000000-0005-0000-0000-0000E40E0000}"/>
    <cellStyle name="Normalny 2 6 7 4" xfId="1336" xr:uid="{00000000-0005-0000-0000-0000E50E0000}"/>
    <cellStyle name="Normalny 2 6 7 5" xfId="1549" xr:uid="{00000000-0005-0000-0000-0000E60E0000}"/>
    <cellStyle name="Normalny 2 6 7 6" xfId="1760" xr:uid="{00000000-0005-0000-0000-0000E70E0000}"/>
    <cellStyle name="Normalny 2 6 7 7" xfId="1967" xr:uid="{00000000-0005-0000-0000-0000E80E0000}"/>
    <cellStyle name="Normalny 2 6 7 8" xfId="2172" xr:uid="{00000000-0005-0000-0000-0000E90E0000}"/>
    <cellStyle name="Normalny 2 6 7 9" xfId="2378" xr:uid="{00000000-0005-0000-0000-0000EA0E0000}"/>
    <cellStyle name="Normalny 2 6 8" xfId="507" xr:uid="{00000000-0005-0000-0000-0000EB0E0000}"/>
    <cellStyle name="Normalny 2 6 9" xfId="609" xr:uid="{00000000-0005-0000-0000-0000EC0E0000}"/>
    <cellStyle name="Normalny 2 60" xfId="207" xr:uid="{00000000-0005-0000-0000-0000ED0E0000}"/>
    <cellStyle name="Normalny 2 60 10" xfId="2528" xr:uid="{00000000-0005-0000-0000-0000EE0E0000}"/>
    <cellStyle name="Normalny 2 60 11" xfId="2714" xr:uid="{00000000-0005-0000-0000-0000EF0E0000}"/>
    <cellStyle name="Normalny 2 60 12" xfId="2884" xr:uid="{00000000-0005-0000-0000-0000F00E0000}"/>
    <cellStyle name="Normalny 2 60 13" xfId="3029" xr:uid="{00000000-0005-0000-0000-0000F10E0000}"/>
    <cellStyle name="Normalny 2 60 14" xfId="3237" xr:uid="{00000000-0005-0000-0000-0000F20E0000}"/>
    <cellStyle name="Normalny 2 60 15" xfId="3655" xr:uid="{00000000-0005-0000-0000-0000F30E0000}"/>
    <cellStyle name="Normalny 2 60 16" xfId="3761" xr:uid="{00000000-0005-0000-0000-0000F40E0000}"/>
    <cellStyle name="Normalny 2 60 17" xfId="4157" xr:uid="{00000000-0005-0000-0000-0000F50E0000}"/>
    <cellStyle name="Normalny 2 60 18" xfId="4491" xr:uid="{00000000-0005-0000-0000-0000F60E0000}"/>
    <cellStyle name="Normalny 2 60 19" xfId="4823" xr:uid="{00000000-0005-0000-0000-0000F70E0000}"/>
    <cellStyle name="Normalny 2 60 2" xfId="694" xr:uid="{00000000-0005-0000-0000-0000F80E0000}"/>
    <cellStyle name="Normalny 2 60 20" xfId="5155" xr:uid="{00000000-0005-0000-0000-0000F90E0000}"/>
    <cellStyle name="Normalny 2 60 21" xfId="5476" xr:uid="{00000000-0005-0000-0000-0000FA0E0000}"/>
    <cellStyle name="Normalny 2 60 22" xfId="5788" xr:uid="{00000000-0005-0000-0000-0000FB0E0000}"/>
    <cellStyle name="Normalny 2 60 23" xfId="6092" xr:uid="{00000000-0005-0000-0000-0000FC0E0000}"/>
    <cellStyle name="Normalny 2 60 24" xfId="6374" xr:uid="{00000000-0005-0000-0000-0000FD0E0000}"/>
    <cellStyle name="Normalny 2 60 3" xfId="1014" xr:uid="{00000000-0005-0000-0000-0000FE0E0000}"/>
    <cellStyle name="Normalny 2 60 4" xfId="1248" xr:uid="{00000000-0005-0000-0000-0000FF0E0000}"/>
    <cellStyle name="Normalny 2 60 5" xfId="1441" xr:uid="{00000000-0005-0000-0000-0000000F0000}"/>
    <cellStyle name="Normalny 2 60 6" xfId="1653" xr:uid="{00000000-0005-0000-0000-0000010F0000}"/>
    <cellStyle name="Normalny 2 60 7" xfId="1863" xr:uid="{00000000-0005-0000-0000-0000020F0000}"/>
    <cellStyle name="Normalny 2 60 8" xfId="2134" xr:uid="{00000000-0005-0000-0000-0000030F0000}"/>
    <cellStyle name="Normalny 2 60 9" xfId="1917" xr:uid="{00000000-0005-0000-0000-0000040F0000}"/>
    <cellStyle name="Normalny 2 61" xfId="210" xr:uid="{00000000-0005-0000-0000-0000050F0000}"/>
    <cellStyle name="Normalny 2 61 10" xfId="1959" xr:uid="{00000000-0005-0000-0000-0000060F0000}"/>
    <cellStyle name="Normalny 2 61 11" xfId="2271" xr:uid="{00000000-0005-0000-0000-0000070F0000}"/>
    <cellStyle name="Normalny 2 61 12" xfId="2486" xr:uid="{00000000-0005-0000-0000-0000080F0000}"/>
    <cellStyle name="Normalny 2 61 13" xfId="2675" xr:uid="{00000000-0005-0000-0000-0000090F0000}"/>
    <cellStyle name="Normalny 2 61 14" xfId="3238" xr:uid="{00000000-0005-0000-0000-00000A0F0000}"/>
    <cellStyle name="Normalny 2 61 15" xfId="3658" xr:uid="{00000000-0005-0000-0000-00000B0F0000}"/>
    <cellStyle name="Normalny 2 61 16" xfId="3822" xr:uid="{00000000-0005-0000-0000-00000C0F0000}"/>
    <cellStyle name="Normalny 2 61 17" xfId="4097" xr:uid="{00000000-0005-0000-0000-00000D0F0000}"/>
    <cellStyle name="Normalny 2 61 18" xfId="4431" xr:uid="{00000000-0005-0000-0000-00000E0F0000}"/>
    <cellStyle name="Normalny 2 61 19" xfId="4763" xr:uid="{00000000-0005-0000-0000-00000F0F0000}"/>
    <cellStyle name="Normalny 2 61 2" xfId="697" xr:uid="{00000000-0005-0000-0000-0000100F0000}"/>
    <cellStyle name="Normalny 2 61 20" xfId="5095" xr:uid="{00000000-0005-0000-0000-0000110F0000}"/>
    <cellStyle name="Normalny 2 61 21" xfId="5417" xr:uid="{00000000-0005-0000-0000-0000120F0000}"/>
    <cellStyle name="Normalny 2 61 22" xfId="5730" xr:uid="{00000000-0005-0000-0000-0000130F0000}"/>
    <cellStyle name="Normalny 2 61 23" xfId="6036" xr:uid="{00000000-0005-0000-0000-0000140F0000}"/>
    <cellStyle name="Normalny 2 61 24" xfId="6323" xr:uid="{00000000-0005-0000-0000-0000150F0000}"/>
    <cellStyle name="Normalny 2 61 3" xfId="1017" xr:uid="{00000000-0005-0000-0000-0000160F0000}"/>
    <cellStyle name="Normalny 2 61 4" xfId="1285" xr:uid="{00000000-0005-0000-0000-0000170F0000}"/>
    <cellStyle name="Normalny 2 61 5" xfId="1464" xr:uid="{00000000-0005-0000-0000-0000180F0000}"/>
    <cellStyle name="Normalny 2 61 6" xfId="1675" xr:uid="{00000000-0005-0000-0000-0000190F0000}"/>
    <cellStyle name="Normalny 2 61 7" xfId="1882" xr:uid="{00000000-0005-0000-0000-00001A0F0000}"/>
    <cellStyle name="Normalny 2 61 8" xfId="2072" xr:uid="{00000000-0005-0000-0000-00001B0F0000}"/>
    <cellStyle name="Normalny 2 61 9" xfId="1513" xr:uid="{00000000-0005-0000-0000-00001C0F0000}"/>
    <cellStyle name="Normalny 2 62" xfId="213" xr:uid="{00000000-0005-0000-0000-00001D0F0000}"/>
    <cellStyle name="Normalny 2 62 10" xfId="2431" xr:uid="{00000000-0005-0000-0000-00001E0F0000}"/>
    <cellStyle name="Normalny 2 62 11" xfId="1369" xr:uid="{00000000-0005-0000-0000-00001F0F0000}"/>
    <cellStyle name="Normalny 2 62 12" xfId="2071" xr:uid="{00000000-0005-0000-0000-0000200F0000}"/>
    <cellStyle name="Normalny 2 62 13" xfId="2290" xr:uid="{00000000-0005-0000-0000-0000210F0000}"/>
    <cellStyle name="Normalny 2 62 14" xfId="3239" xr:uid="{00000000-0005-0000-0000-0000220F0000}"/>
    <cellStyle name="Normalny 2 62 15" xfId="3661" xr:uid="{00000000-0005-0000-0000-0000230F0000}"/>
    <cellStyle name="Normalny 2 62 16" xfId="3458" xr:uid="{00000000-0005-0000-0000-0000240F0000}"/>
    <cellStyle name="Normalny 2 62 17" xfId="4287" xr:uid="{00000000-0005-0000-0000-0000250F0000}"/>
    <cellStyle name="Normalny 2 62 18" xfId="4621" xr:uid="{00000000-0005-0000-0000-0000260F0000}"/>
    <cellStyle name="Normalny 2 62 19" xfId="4953" xr:uid="{00000000-0005-0000-0000-0000270F0000}"/>
    <cellStyle name="Normalny 2 62 2" xfId="700" xr:uid="{00000000-0005-0000-0000-0000280F0000}"/>
    <cellStyle name="Normalny 2 62 20" xfId="5282" xr:uid="{00000000-0005-0000-0000-0000290F0000}"/>
    <cellStyle name="Normalny 2 62 21" xfId="5599" xr:uid="{00000000-0005-0000-0000-00002A0F0000}"/>
    <cellStyle name="Normalny 2 62 22" xfId="5909" xr:uid="{00000000-0005-0000-0000-00002B0F0000}"/>
    <cellStyle name="Normalny 2 62 23" xfId="6204" xr:uid="{00000000-0005-0000-0000-00002C0F0000}"/>
    <cellStyle name="Normalny 2 62 24" xfId="6475" xr:uid="{00000000-0005-0000-0000-00002D0F0000}"/>
    <cellStyle name="Normalny 2 62 3" xfId="1020" xr:uid="{00000000-0005-0000-0000-00002E0F0000}"/>
    <cellStyle name="Normalny 2 62 4" xfId="732" xr:uid="{00000000-0005-0000-0000-00002F0F0000}"/>
    <cellStyle name="Normalny 2 62 5" xfId="1467" xr:uid="{00000000-0005-0000-0000-0000300F0000}"/>
    <cellStyle name="Normalny 2 62 6" xfId="1678" xr:uid="{00000000-0005-0000-0000-0000310F0000}"/>
    <cellStyle name="Normalny 2 62 7" xfId="1885" xr:uid="{00000000-0005-0000-0000-0000320F0000}"/>
    <cellStyle name="Normalny 2 62 8" xfId="2088" xr:uid="{00000000-0005-0000-0000-0000330F0000}"/>
    <cellStyle name="Normalny 2 62 9" xfId="2199" xr:uid="{00000000-0005-0000-0000-0000340F0000}"/>
    <cellStyle name="Normalny 2 63" xfId="216" xr:uid="{00000000-0005-0000-0000-0000350F0000}"/>
    <cellStyle name="Normalny 2 63 10" xfId="2422" xr:uid="{00000000-0005-0000-0000-0000360F0000}"/>
    <cellStyle name="Normalny 2 63 11" xfId="2604" xr:uid="{00000000-0005-0000-0000-0000370F0000}"/>
    <cellStyle name="Normalny 2 63 12" xfId="2790" xr:uid="{00000000-0005-0000-0000-0000380F0000}"/>
    <cellStyle name="Normalny 2 63 13" xfId="2951" xr:uid="{00000000-0005-0000-0000-0000390F0000}"/>
    <cellStyle name="Normalny 2 63 14" xfId="3240" xr:uid="{00000000-0005-0000-0000-00003A0F0000}"/>
    <cellStyle name="Normalny 2 63 15" xfId="3664" xr:uid="{00000000-0005-0000-0000-00003B0F0000}"/>
    <cellStyle name="Normalny 2 63 16" xfId="4013" xr:uid="{00000000-0005-0000-0000-00003C0F0000}"/>
    <cellStyle name="Normalny 2 63 17" xfId="4160" xr:uid="{00000000-0005-0000-0000-00003D0F0000}"/>
    <cellStyle name="Normalny 2 63 18" xfId="4494" xr:uid="{00000000-0005-0000-0000-00003E0F0000}"/>
    <cellStyle name="Normalny 2 63 19" xfId="4826" xr:uid="{00000000-0005-0000-0000-00003F0F0000}"/>
    <cellStyle name="Normalny 2 63 2" xfId="703" xr:uid="{00000000-0005-0000-0000-0000400F0000}"/>
    <cellStyle name="Normalny 2 63 20" xfId="5158" xr:uid="{00000000-0005-0000-0000-0000410F0000}"/>
    <cellStyle name="Normalny 2 63 21" xfId="5479" xr:uid="{00000000-0005-0000-0000-0000420F0000}"/>
    <cellStyle name="Normalny 2 63 22" xfId="5791" xr:uid="{00000000-0005-0000-0000-0000430F0000}"/>
    <cellStyle name="Normalny 2 63 23" xfId="6094" xr:uid="{00000000-0005-0000-0000-0000440F0000}"/>
    <cellStyle name="Normalny 2 63 24" xfId="6376" xr:uid="{00000000-0005-0000-0000-0000450F0000}"/>
    <cellStyle name="Normalny 2 63 3" xfId="1023" xr:uid="{00000000-0005-0000-0000-0000460F0000}"/>
    <cellStyle name="Normalny 2 63 4" xfId="1174" xr:uid="{00000000-0005-0000-0000-0000470F0000}"/>
    <cellStyle name="Normalny 2 63 5" xfId="1505" xr:uid="{00000000-0005-0000-0000-0000480F0000}"/>
    <cellStyle name="Normalny 2 63 6" xfId="1717" xr:uid="{00000000-0005-0000-0000-0000490F0000}"/>
    <cellStyle name="Normalny 2 63 7" xfId="1924" xr:uid="{00000000-0005-0000-0000-00004A0F0000}"/>
    <cellStyle name="Normalny 2 63 8" xfId="1506" xr:uid="{00000000-0005-0000-0000-00004B0F0000}"/>
    <cellStyle name="Normalny 2 63 9" xfId="1056" xr:uid="{00000000-0005-0000-0000-00004C0F0000}"/>
    <cellStyle name="Normalny 2 64" xfId="219" xr:uid="{00000000-0005-0000-0000-00004D0F0000}"/>
    <cellStyle name="Normalny 2 64 10" xfId="460" xr:uid="{00000000-0005-0000-0000-00004E0F0000}"/>
    <cellStyle name="Normalny 2 64 11" xfId="497" xr:uid="{00000000-0005-0000-0000-00004F0F0000}"/>
    <cellStyle name="Normalny 2 64 12" xfId="2676" xr:uid="{00000000-0005-0000-0000-0000500F0000}"/>
    <cellStyle name="Normalny 2 64 13" xfId="2857" xr:uid="{00000000-0005-0000-0000-0000510F0000}"/>
    <cellStyle name="Normalny 2 64 14" xfId="3241" xr:uid="{00000000-0005-0000-0000-0000520F0000}"/>
    <cellStyle name="Normalny 2 64 15" xfId="3667" xr:uid="{00000000-0005-0000-0000-0000530F0000}"/>
    <cellStyle name="Normalny 2 64 16" xfId="3970" xr:uid="{00000000-0005-0000-0000-0000540F0000}"/>
    <cellStyle name="Normalny 2 64 17" xfId="3508" xr:uid="{00000000-0005-0000-0000-0000550F0000}"/>
    <cellStyle name="Normalny 2 64 18" xfId="3702" xr:uid="{00000000-0005-0000-0000-0000560F0000}"/>
    <cellStyle name="Normalny 2 64 19" xfId="4056" xr:uid="{00000000-0005-0000-0000-0000570F0000}"/>
    <cellStyle name="Normalny 2 64 2" xfId="706" xr:uid="{00000000-0005-0000-0000-0000580F0000}"/>
    <cellStyle name="Normalny 2 64 20" xfId="3636" xr:uid="{00000000-0005-0000-0000-0000590F0000}"/>
    <cellStyle name="Normalny 2 64 21" xfId="3803" xr:uid="{00000000-0005-0000-0000-00005A0F0000}"/>
    <cellStyle name="Normalny 2 64 22" xfId="4263" xr:uid="{00000000-0005-0000-0000-00005B0F0000}"/>
    <cellStyle name="Normalny 2 64 23" xfId="4597" xr:uid="{00000000-0005-0000-0000-00005C0F0000}"/>
    <cellStyle name="Normalny 2 64 24" xfId="4929" xr:uid="{00000000-0005-0000-0000-00005D0F0000}"/>
    <cellStyle name="Normalny 2 64 3" xfId="1026" xr:uid="{00000000-0005-0000-0000-00005E0F0000}"/>
    <cellStyle name="Normalny 2 64 4" xfId="1164" xr:uid="{00000000-0005-0000-0000-00005F0F0000}"/>
    <cellStyle name="Normalny 2 64 5" xfId="618" xr:uid="{00000000-0005-0000-0000-0000600F0000}"/>
    <cellStyle name="Normalny 2 64 6" xfId="1280" xr:uid="{00000000-0005-0000-0000-0000610F0000}"/>
    <cellStyle name="Normalny 2 64 7" xfId="1471" xr:uid="{00000000-0005-0000-0000-0000620F0000}"/>
    <cellStyle name="Normalny 2 64 8" xfId="540" xr:uid="{00000000-0005-0000-0000-0000630F0000}"/>
    <cellStyle name="Normalny 2 64 9" xfId="2210" xr:uid="{00000000-0005-0000-0000-0000640F0000}"/>
    <cellStyle name="Normalny 2 65" xfId="222" xr:uid="{00000000-0005-0000-0000-0000650F0000}"/>
    <cellStyle name="Normalny 2 65 10" xfId="2395" xr:uid="{00000000-0005-0000-0000-0000660F0000}"/>
    <cellStyle name="Normalny 2 65 11" xfId="2615" xr:uid="{00000000-0005-0000-0000-0000670F0000}"/>
    <cellStyle name="Normalny 2 65 12" xfId="2800" xr:uid="{00000000-0005-0000-0000-0000680F0000}"/>
    <cellStyle name="Normalny 2 65 13" xfId="2961" xr:uid="{00000000-0005-0000-0000-0000690F0000}"/>
    <cellStyle name="Normalny 2 65 14" xfId="3242" xr:uid="{00000000-0005-0000-0000-00006A0F0000}"/>
    <cellStyle name="Normalny 2 65 15" xfId="3670" xr:uid="{00000000-0005-0000-0000-00006B0F0000}"/>
    <cellStyle name="Normalny 2 65 16" xfId="3460" xr:uid="{00000000-0005-0000-0000-00006C0F0000}"/>
    <cellStyle name="Normalny 2 65 17" xfId="4302" xr:uid="{00000000-0005-0000-0000-00006D0F0000}"/>
    <cellStyle name="Normalny 2 65 18" xfId="4636" xr:uid="{00000000-0005-0000-0000-00006E0F0000}"/>
    <cellStyle name="Normalny 2 65 19" xfId="4968" xr:uid="{00000000-0005-0000-0000-00006F0F0000}"/>
    <cellStyle name="Normalny 2 65 2" xfId="709" xr:uid="{00000000-0005-0000-0000-0000700F0000}"/>
    <cellStyle name="Normalny 2 65 20" xfId="5297" xr:uid="{00000000-0005-0000-0000-0000710F0000}"/>
    <cellStyle name="Normalny 2 65 21" xfId="5613" xr:uid="{00000000-0005-0000-0000-0000720F0000}"/>
    <cellStyle name="Normalny 2 65 22" xfId="5922" xr:uid="{00000000-0005-0000-0000-0000730F0000}"/>
    <cellStyle name="Normalny 2 65 23" xfId="6217" xr:uid="{00000000-0005-0000-0000-0000740F0000}"/>
    <cellStyle name="Normalny 2 65 24" xfId="6485" xr:uid="{00000000-0005-0000-0000-0000750F0000}"/>
    <cellStyle name="Normalny 2 65 3" xfId="1029" xr:uid="{00000000-0005-0000-0000-0000760F0000}"/>
    <cellStyle name="Normalny 2 65 4" xfId="648" xr:uid="{00000000-0005-0000-0000-0000770F0000}"/>
    <cellStyle name="Normalny 2 65 5" xfId="1392" xr:uid="{00000000-0005-0000-0000-0000780F0000}"/>
    <cellStyle name="Normalny 2 65 6" xfId="1605" xr:uid="{00000000-0005-0000-0000-0000790F0000}"/>
    <cellStyle name="Normalny 2 65 7" xfId="1815" xr:uid="{00000000-0005-0000-0000-00007A0F0000}"/>
    <cellStyle name="Normalny 2 65 8" xfId="1980" xr:uid="{00000000-0005-0000-0000-00007B0F0000}"/>
    <cellStyle name="Normalny 2 65 9" xfId="1726" xr:uid="{00000000-0005-0000-0000-00007C0F0000}"/>
    <cellStyle name="Normalny 2 66" xfId="225" xr:uid="{00000000-0005-0000-0000-00007D0F0000}"/>
    <cellStyle name="Normalny 2 66 10" xfId="2273" xr:uid="{00000000-0005-0000-0000-00007E0F0000}"/>
    <cellStyle name="Normalny 2 66 11" xfId="2557" xr:uid="{00000000-0005-0000-0000-00007F0F0000}"/>
    <cellStyle name="Normalny 2 66 12" xfId="2744" xr:uid="{00000000-0005-0000-0000-0000800F0000}"/>
    <cellStyle name="Normalny 2 66 13" xfId="2907" xr:uid="{00000000-0005-0000-0000-0000810F0000}"/>
    <cellStyle name="Normalny 2 66 14" xfId="3243" xr:uid="{00000000-0005-0000-0000-0000820F0000}"/>
    <cellStyle name="Normalny 2 66 15" xfId="3673" xr:uid="{00000000-0005-0000-0000-0000830F0000}"/>
    <cellStyle name="Normalny 2 66 16" xfId="3410" xr:uid="{00000000-0005-0000-0000-0000840F0000}"/>
    <cellStyle name="Normalny 2 66 17" xfId="4274" xr:uid="{00000000-0005-0000-0000-0000850F0000}"/>
    <cellStyle name="Normalny 2 66 18" xfId="4608" xr:uid="{00000000-0005-0000-0000-0000860F0000}"/>
    <cellStyle name="Normalny 2 66 19" xfId="4940" xr:uid="{00000000-0005-0000-0000-0000870F0000}"/>
    <cellStyle name="Normalny 2 66 2" xfId="712" xr:uid="{00000000-0005-0000-0000-0000880F0000}"/>
    <cellStyle name="Normalny 2 66 20" xfId="5269" xr:uid="{00000000-0005-0000-0000-0000890F0000}"/>
    <cellStyle name="Normalny 2 66 21" xfId="5586" xr:uid="{00000000-0005-0000-0000-00008A0F0000}"/>
    <cellStyle name="Normalny 2 66 22" xfId="5896" xr:uid="{00000000-0005-0000-0000-00008B0F0000}"/>
    <cellStyle name="Normalny 2 66 23" xfId="6191" xr:uid="{00000000-0005-0000-0000-00008C0F0000}"/>
    <cellStyle name="Normalny 2 66 24" xfId="6464" xr:uid="{00000000-0005-0000-0000-00008D0F0000}"/>
    <cellStyle name="Normalny 2 66 3" xfId="1032" xr:uid="{00000000-0005-0000-0000-00008E0F0000}"/>
    <cellStyle name="Normalny 2 66 4" xfId="1136" xr:uid="{00000000-0005-0000-0000-00008F0F0000}"/>
    <cellStyle name="Normalny 2 66 5" xfId="1382" xr:uid="{00000000-0005-0000-0000-0000900F0000}"/>
    <cellStyle name="Normalny 2 66 6" xfId="1595" xr:uid="{00000000-0005-0000-0000-0000910F0000}"/>
    <cellStyle name="Normalny 2 66 7" xfId="1805" xr:uid="{00000000-0005-0000-0000-0000920F0000}"/>
    <cellStyle name="Normalny 2 66 8" xfId="1034" xr:uid="{00000000-0005-0000-0000-0000930F0000}"/>
    <cellStyle name="Normalny 2 66 9" xfId="2166" xr:uid="{00000000-0005-0000-0000-0000940F0000}"/>
    <cellStyle name="Normalny 2 67" xfId="228" xr:uid="{00000000-0005-0000-0000-0000950F0000}"/>
    <cellStyle name="Normalny 2 67 10" xfId="2412" xr:uid="{00000000-0005-0000-0000-0000960F0000}"/>
    <cellStyle name="Normalny 2 67 11" xfId="2571" xr:uid="{00000000-0005-0000-0000-0000970F0000}"/>
    <cellStyle name="Normalny 2 67 12" xfId="2757" xr:uid="{00000000-0005-0000-0000-0000980F0000}"/>
    <cellStyle name="Normalny 2 67 13" xfId="2919" xr:uid="{00000000-0005-0000-0000-0000990F0000}"/>
    <cellStyle name="Normalny 2 67 14" xfId="3244" xr:uid="{00000000-0005-0000-0000-00009A0F0000}"/>
    <cellStyle name="Normalny 2 67 15" xfId="3676" xr:uid="{00000000-0005-0000-0000-00009B0F0000}"/>
    <cellStyle name="Normalny 2 67 16" xfId="3419" xr:uid="{00000000-0005-0000-0000-00009C0F0000}"/>
    <cellStyle name="Normalny 2 67 17" xfId="4115" xr:uid="{00000000-0005-0000-0000-00009D0F0000}"/>
    <cellStyle name="Normalny 2 67 18" xfId="4449" xr:uid="{00000000-0005-0000-0000-00009E0F0000}"/>
    <cellStyle name="Normalny 2 67 19" xfId="4781" xr:uid="{00000000-0005-0000-0000-00009F0F0000}"/>
    <cellStyle name="Normalny 2 67 2" xfId="715" xr:uid="{00000000-0005-0000-0000-0000A00F0000}"/>
    <cellStyle name="Normalny 2 67 20" xfId="5113" xr:uid="{00000000-0005-0000-0000-0000A10F0000}"/>
    <cellStyle name="Normalny 2 67 21" xfId="5435" xr:uid="{00000000-0005-0000-0000-0000A20F0000}"/>
    <cellStyle name="Normalny 2 67 22" xfId="5748" xr:uid="{00000000-0005-0000-0000-0000A30F0000}"/>
    <cellStyle name="Normalny 2 67 23" xfId="6052" xr:uid="{00000000-0005-0000-0000-0000A40F0000}"/>
    <cellStyle name="Normalny 2 67 24" xfId="6337" xr:uid="{00000000-0005-0000-0000-0000A50F0000}"/>
    <cellStyle name="Normalny 2 67 3" xfId="1035" xr:uid="{00000000-0005-0000-0000-0000A60F0000}"/>
    <cellStyle name="Normalny 2 67 4" xfId="763" xr:uid="{00000000-0005-0000-0000-0000A70F0000}"/>
    <cellStyle name="Normalny 2 67 5" xfId="844" xr:uid="{00000000-0005-0000-0000-0000A80F0000}"/>
    <cellStyle name="Normalny 2 67 6" xfId="1263" xr:uid="{00000000-0005-0000-0000-0000A90F0000}"/>
    <cellStyle name="Normalny 2 67 7" xfId="1010" xr:uid="{00000000-0005-0000-0000-0000AA0F0000}"/>
    <cellStyle name="Normalny 2 67 8" xfId="2007" xr:uid="{00000000-0005-0000-0000-0000AB0F0000}"/>
    <cellStyle name="Normalny 2 67 9" xfId="2157" xr:uid="{00000000-0005-0000-0000-0000AC0F0000}"/>
    <cellStyle name="Normalny 2 68" xfId="231" xr:uid="{00000000-0005-0000-0000-0000AD0F0000}"/>
    <cellStyle name="Normalny 2 68 10" xfId="2357" xr:uid="{00000000-0005-0000-0000-0000AE0F0000}"/>
    <cellStyle name="Normalny 2 68 11" xfId="2562" xr:uid="{00000000-0005-0000-0000-0000AF0F0000}"/>
    <cellStyle name="Normalny 2 68 12" xfId="2748" xr:uid="{00000000-0005-0000-0000-0000B00F0000}"/>
    <cellStyle name="Normalny 2 68 13" xfId="2911" xr:uid="{00000000-0005-0000-0000-0000B10F0000}"/>
    <cellStyle name="Normalny 2 68 14" xfId="3245" xr:uid="{00000000-0005-0000-0000-0000B20F0000}"/>
    <cellStyle name="Normalny 2 68 15" xfId="3679" xr:uid="{00000000-0005-0000-0000-0000B30F0000}"/>
    <cellStyle name="Normalny 2 68 16" xfId="3416" xr:uid="{00000000-0005-0000-0000-0000B40F0000}"/>
    <cellStyle name="Normalny 2 68 17" xfId="4176" xr:uid="{00000000-0005-0000-0000-0000B50F0000}"/>
    <cellStyle name="Normalny 2 68 18" xfId="4510" xr:uid="{00000000-0005-0000-0000-0000B60F0000}"/>
    <cellStyle name="Normalny 2 68 19" xfId="4842" xr:uid="{00000000-0005-0000-0000-0000B70F0000}"/>
    <cellStyle name="Normalny 2 68 2" xfId="718" xr:uid="{00000000-0005-0000-0000-0000B80F0000}"/>
    <cellStyle name="Normalny 2 68 20" xfId="5174" xr:uid="{00000000-0005-0000-0000-0000B90F0000}"/>
    <cellStyle name="Normalny 2 68 21" xfId="5495" xr:uid="{00000000-0005-0000-0000-0000BA0F0000}"/>
    <cellStyle name="Normalny 2 68 22" xfId="5807" xr:uid="{00000000-0005-0000-0000-0000BB0F0000}"/>
    <cellStyle name="Normalny 2 68 23" xfId="6110" xr:uid="{00000000-0005-0000-0000-0000BC0F0000}"/>
    <cellStyle name="Normalny 2 68 24" xfId="6391" xr:uid="{00000000-0005-0000-0000-0000BD0F0000}"/>
    <cellStyle name="Normalny 2 68 3" xfId="1038" xr:uid="{00000000-0005-0000-0000-0000BE0F0000}"/>
    <cellStyle name="Normalny 2 68 4" xfId="1153" xr:uid="{00000000-0005-0000-0000-0000BF0F0000}"/>
    <cellStyle name="Normalny 2 68 5" xfId="1354" xr:uid="{00000000-0005-0000-0000-0000C00F0000}"/>
    <cellStyle name="Normalny 2 68 6" xfId="1567" xr:uid="{00000000-0005-0000-0000-0000C10F0000}"/>
    <cellStyle name="Normalny 2 68 7" xfId="1777" xr:uid="{00000000-0005-0000-0000-0000C20F0000}"/>
    <cellStyle name="Normalny 2 68 8" xfId="2016" xr:uid="{00000000-0005-0000-0000-0000C30F0000}"/>
    <cellStyle name="Normalny 2 68 9" xfId="1859" xr:uid="{00000000-0005-0000-0000-0000C40F0000}"/>
    <cellStyle name="Normalny 2 69" xfId="234" xr:uid="{00000000-0005-0000-0000-0000C50F0000}"/>
    <cellStyle name="Normalny 2 69 10" xfId="2472" xr:uid="{00000000-0005-0000-0000-0000C60F0000}"/>
    <cellStyle name="Normalny 2 69 11" xfId="1872" xr:uid="{00000000-0005-0000-0000-0000C70F0000}"/>
    <cellStyle name="Normalny 2 69 12" xfId="1455" xr:uid="{00000000-0005-0000-0000-0000C80F0000}"/>
    <cellStyle name="Normalny 2 69 13" xfId="2272" xr:uid="{00000000-0005-0000-0000-0000C90F0000}"/>
    <cellStyle name="Normalny 2 69 14" xfId="3246" xr:uid="{00000000-0005-0000-0000-0000CA0F0000}"/>
    <cellStyle name="Normalny 2 69 15" xfId="3682" xr:uid="{00000000-0005-0000-0000-0000CB0F0000}"/>
    <cellStyle name="Normalny 2 69 16" xfId="3440" xr:uid="{00000000-0005-0000-0000-0000CC0F0000}"/>
    <cellStyle name="Normalny 2 69 17" xfId="3597" xr:uid="{00000000-0005-0000-0000-0000CD0F0000}"/>
    <cellStyle name="Normalny 2 69 18" xfId="3927" xr:uid="{00000000-0005-0000-0000-0000CE0F0000}"/>
    <cellStyle name="Normalny 2 69 19" xfId="3634" xr:uid="{00000000-0005-0000-0000-0000CF0F0000}"/>
    <cellStyle name="Normalny 2 69 2" xfId="721" xr:uid="{00000000-0005-0000-0000-0000D00F0000}"/>
    <cellStyle name="Normalny 2 69 20" xfId="3452" xr:uid="{00000000-0005-0000-0000-0000D10F0000}"/>
    <cellStyle name="Normalny 2 69 21" xfId="4365" xr:uid="{00000000-0005-0000-0000-0000D20F0000}"/>
    <cellStyle name="Normalny 2 69 22" xfId="4698" xr:uid="{00000000-0005-0000-0000-0000D30F0000}"/>
    <cellStyle name="Normalny 2 69 23" xfId="5030" xr:uid="{00000000-0005-0000-0000-0000D40F0000}"/>
    <cellStyle name="Normalny 2 69 24" xfId="5357" xr:uid="{00000000-0005-0000-0000-0000D50F0000}"/>
    <cellStyle name="Normalny 2 69 3" xfId="1041" xr:uid="{00000000-0005-0000-0000-0000D60F0000}"/>
    <cellStyle name="Normalny 2 69 4" xfId="1095" xr:uid="{00000000-0005-0000-0000-0000D70F0000}"/>
    <cellStyle name="Normalny 2 69 5" xfId="1079" xr:uid="{00000000-0005-0000-0000-0000D80F0000}"/>
    <cellStyle name="Normalny 2 69 6" xfId="1051" xr:uid="{00000000-0005-0000-0000-0000D90F0000}"/>
    <cellStyle name="Normalny 2 69 7" xfId="750" xr:uid="{00000000-0005-0000-0000-0000DA0F0000}"/>
    <cellStyle name="Normalny 2 69 8" xfId="1240" xr:uid="{00000000-0005-0000-0000-0000DB0F0000}"/>
    <cellStyle name="Normalny 2 69 9" xfId="2293" xr:uid="{00000000-0005-0000-0000-0000DC0F0000}"/>
    <cellStyle name="Normalny 2 7" xfId="15" xr:uid="{00000000-0005-0000-0000-0000DD0F0000}"/>
    <cellStyle name="Normalny 2 7 10" xfId="553" xr:uid="{00000000-0005-0000-0000-0000DE0F0000}"/>
    <cellStyle name="Normalny 2 7 11" xfId="1274" xr:uid="{00000000-0005-0000-0000-0000DF0F0000}"/>
    <cellStyle name="Normalny 2 7 12" xfId="1442" xr:uid="{00000000-0005-0000-0000-0000E00F0000}"/>
    <cellStyle name="Normalny 2 7 13" xfId="1654" xr:uid="{00000000-0005-0000-0000-0000E10F0000}"/>
    <cellStyle name="Normalny 2 7 14" xfId="1903" xr:uid="{00000000-0005-0000-0000-0000E20F0000}"/>
    <cellStyle name="Normalny 2 7 15" xfId="2140" xr:uid="{00000000-0005-0000-0000-0000E30F0000}"/>
    <cellStyle name="Normalny 2 7 16" xfId="2295" xr:uid="{00000000-0005-0000-0000-0000E40F0000}"/>
    <cellStyle name="Normalny 2 7 17" xfId="2519" xr:uid="{00000000-0005-0000-0000-0000E50F0000}"/>
    <cellStyle name="Normalny 2 7 18" xfId="2693" xr:uid="{00000000-0005-0000-0000-0000E60F0000}"/>
    <cellStyle name="Normalny 2 7 19" xfId="2869" xr:uid="{00000000-0005-0000-0000-0000E70F0000}"/>
    <cellStyle name="Normalny 2 7 2" xfId="49" xr:uid="{00000000-0005-0000-0000-0000E80F0000}"/>
    <cellStyle name="Normalny 2 7 2 10" xfId="1931" xr:uid="{00000000-0005-0000-0000-0000E90F0000}"/>
    <cellStyle name="Normalny 2 7 2 11" xfId="2074" xr:uid="{00000000-0005-0000-0000-0000EA0F0000}"/>
    <cellStyle name="Normalny 2 7 2 12" xfId="2292" xr:uid="{00000000-0005-0000-0000-0000EB0F0000}"/>
    <cellStyle name="Normalny 2 7 2 13" xfId="2494" xr:uid="{00000000-0005-0000-0000-0000EC0F0000}"/>
    <cellStyle name="Normalny 2 7 2 14" xfId="3184" xr:uid="{00000000-0005-0000-0000-0000ED0F0000}"/>
    <cellStyle name="Normalny 2 7 2 15" xfId="3498" xr:uid="{00000000-0005-0000-0000-0000EE0F0000}"/>
    <cellStyle name="Normalny 2 7 2 16" xfId="3728" xr:uid="{00000000-0005-0000-0000-0000EF0F0000}"/>
    <cellStyle name="Normalny 2 7 2 17" xfId="4082" xr:uid="{00000000-0005-0000-0000-0000F00F0000}"/>
    <cellStyle name="Normalny 2 7 2 18" xfId="4416" xr:uid="{00000000-0005-0000-0000-0000F10F0000}"/>
    <cellStyle name="Normalny 2 7 2 19" xfId="4748" xr:uid="{00000000-0005-0000-0000-0000F20F0000}"/>
    <cellStyle name="Normalny 2 7 2 2" xfId="539" xr:uid="{00000000-0005-0000-0000-0000F30F0000}"/>
    <cellStyle name="Normalny 2 7 2 20" xfId="5080" xr:uid="{00000000-0005-0000-0000-0000F40F0000}"/>
    <cellStyle name="Normalny 2 7 2 21" xfId="5403" xr:uid="{00000000-0005-0000-0000-0000F50F0000}"/>
    <cellStyle name="Normalny 2 7 2 22" xfId="5716" xr:uid="{00000000-0005-0000-0000-0000F60F0000}"/>
    <cellStyle name="Normalny 2 7 2 23" xfId="6023" xr:uid="{00000000-0005-0000-0000-0000F70F0000}"/>
    <cellStyle name="Normalny 2 7 2 24" xfId="6310" xr:uid="{00000000-0005-0000-0000-0000F80F0000}"/>
    <cellStyle name="Normalny 2 7 2 3" xfId="754" xr:uid="{00000000-0005-0000-0000-0000F90F0000}"/>
    <cellStyle name="Normalny 2 7 2 4" xfId="1070" xr:uid="{00000000-0005-0000-0000-0000FA0F0000}"/>
    <cellStyle name="Normalny 2 7 2 5" xfId="537" xr:uid="{00000000-0005-0000-0000-0000FB0F0000}"/>
    <cellStyle name="Normalny 2 7 2 6" xfId="1012" xr:uid="{00000000-0005-0000-0000-0000FC0F0000}"/>
    <cellStyle name="Normalny 2 7 2 7" xfId="1101" xr:uid="{00000000-0005-0000-0000-0000FD0F0000}"/>
    <cellStyle name="Normalny 2 7 2 8" xfId="1531" xr:uid="{00000000-0005-0000-0000-0000FE0F0000}"/>
    <cellStyle name="Normalny 2 7 2 9" xfId="1656" xr:uid="{00000000-0005-0000-0000-0000FF0F0000}"/>
    <cellStyle name="Normalny 2 7 20" xfId="3160" xr:uid="{00000000-0005-0000-0000-000000100000}"/>
    <cellStyle name="Normalny 2 7 21" xfId="3464" xr:uid="{00000000-0005-0000-0000-000001100000}"/>
    <cellStyle name="Normalny 2 7 22" xfId="3582" xr:uid="{00000000-0005-0000-0000-000002100000}"/>
    <cellStyle name="Normalny 2 7 23" xfId="3947" xr:uid="{00000000-0005-0000-0000-000003100000}"/>
    <cellStyle name="Normalny 2 7 24" xfId="4346" xr:uid="{00000000-0005-0000-0000-000004100000}"/>
    <cellStyle name="Normalny 2 7 25" xfId="4680" xr:uid="{00000000-0005-0000-0000-000005100000}"/>
    <cellStyle name="Normalny 2 7 26" xfId="5012" xr:uid="{00000000-0005-0000-0000-000006100000}"/>
    <cellStyle name="Normalny 2 7 27" xfId="5339" xr:uid="{00000000-0005-0000-0000-000007100000}"/>
    <cellStyle name="Normalny 2 7 28" xfId="5654" xr:uid="{00000000-0005-0000-0000-000008100000}"/>
    <cellStyle name="Normalny 2 7 29" xfId="5962" xr:uid="{00000000-0005-0000-0000-000009100000}"/>
    <cellStyle name="Normalny 2 7 3" xfId="300" xr:uid="{00000000-0005-0000-0000-00000A100000}"/>
    <cellStyle name="Normalny 2 7 3 10" xfId="2561" xr:uid="{00000000-0005-0000-0000-00000B100000}"/>
    <cellStyle name="Normalny 2 7 3 11" xfId="2747" xr:uid="{00000000-0005-0000-0000-00000C100000}"/>
    <cellStyle name="Normalny 2 7 3 12" xfId="2910" xr:uid="{00000000-0005-0000-0000-00000D100000}"/>
    <cellStyle name="Normalny 2 7 3 13" xfId="3047" xr:uid="{00000000-0005-0000-0000-00000E100000}"/>
    <cellStyle name="Normalny 2 7 3 14" xfId="3275" xr:uid="{00000000-0005-0000-0000-00000F100000}"/>
    <cellStyle name="Normalny 2 7 3 15" xfId="3747" xr:uid="{00000000-0005-0000-0000-000010100000}"/>
    <cellStyle name="Normalny 2 7 3 16" xfId="4101" xr:uid="{00000000-0005-0000-0000-000011100000}"/>
    <cellStyle name="Normalny 2 7 3 17" xfId="4435" xr:uid="{00000000-0005-0000-0000-000012100000}"/>
    <cellStyle name="Normalny 2 7 3 18" xfId="4767" xr:uid="{00000000-0005-0000-0000-000013100000}"/>
    <cellStyle name="Normalny 2 7 3 19" xfId="5099" xr:uid="{00000000-0005-0000-0000-000014100000}"/>
    <cellStyle name="Normalny 2 7 3 2" xfId="785" xr:uid="{00000000-0005-0000-0000-000015100000}"/>
    <cellStyle name="Normalny 2 7 3 20" xfId="5421" xr:uid="{00000000-0005-0000-0000-000016100000}"/>
    <cellStyle name="Normalny 2 7 3 21" xfId="5734" xr:uid="{00000000-0005-0000-0000-000017100000}"/>
    <cellStyle name="Normalny 2 7 3 22" xfId="6039" xr:uid="{00000000-0005-0000-0000-000018100000}"/>
    <cellStyle name="Normalny 2 7 3 23" xfId="6326" xr:uid="{00000000-0005-0000-0000-000019100000}"/>
    <cellStyle name="Normalny 2 7 3 24" xfId="6578" xr:uid="{00000000-0005-0000-0000-00001A100000}"/>
    <cellStyle name="Normalny 2 7 3 3" xfId="1102" xr:uid="{00000000-0005-0000-0000-00001B100000}"/>
    <cellStyle name="Normalny 2 7 3 4" xfId="1320" xr:uid="{00000000-0005-0000-0000-00001C100000}"/>
    <cellStyle name="Normalny 2 7 3 5" xfId="1018" xr:uid="{00000000-0005-0000-0000-00001D100000}"/>
    <cellStyle name="Normalny 2 7 3 6" xfId="642" xr:uid="{00000000-0005-0000-0000-00001E100000}"/>
    <cellStyle name="Normalny 2 7 3 7" xfId="1378" xr:uid="{00000000-0005-0000-0000-00001F100000}"/>
    <cellStyle name="Normalny 2 7 3 8" xfId="1592" xr:uid="{00000000-0005-0000-0000-000020100000}"/>
    <cellStyle name="Normalny 2 7 3 9" xfId="2364" xr:uid="{00000000-0005-0000-0000-000021100000}"/>
    <cellStyle name="Normalny 2 7 30" xfId="6254" xr:uid="{00000000-0005-0000-0000-000022100000}"/>
    <cellStyle name="Normalny 2 7 4" xfId="361" xr:uid="{00000000-0005-0000-0000-000023100000}"/>
    <cellStyle name="Normalny 2 7 4 10" xfId="2619" xr:uid="{00000000-0005-0000-0000-000024100000}"/>
    <cellStyle name="Normalny 2 7 4 11" xfId="2803" xr:uid="{00000000-0005-0000-0000-000025100000}"/>
    <cellStyle name="Normalny 2 7 4 12" xfId="2964" xr:uid="{00000000-0005-0000-0000-000026100000}"/>
    <cellStyle name="Normalny 2 7 4 13" xfId="3096" xr:uid="{00000000-0005-0000-0000-000027100000}"/>
    <cellStyle name="Normalny 2 7 4 14" xfId="3324" xr:uid="{00000000-0005-0000-0000-000028100000}"/>
    <cellStyle name="Normalny 2 7 4 15" xfId="3808" xr:uid="{00000000-0005-0000-0000-000029100000}"/>
    <cellStyle name="Normalny 2 7 4 16" xfId="4162" xr:uid="{00000000-0005-0000-0000-00002A100000}"/>
    <cellStyle name="Normalny 2 7 4 17" xfId="4496" xr:uid="{00000000-0005-0000-0000-00002B100000}"/>
    <cellStyle name="Normalny 2 7 4 18" xfId="4828" xr:uid="{00000000-0005-0000-0000-00002C100000}"/>
    <cellStyle name="Normalny 2 7 4 19" xfId="5160" xr:uid="{00000000-0005-0000-0000-00002D100000}"/>
    <cellStyle name="Normalny 2 7 4 2" xfId="846" xr:uid="{00000000-0005-0000-0000-00002E100000}"/>
    <cellStyle name="Normalny 2 7 4 20" xfId="5481" xr:uid="{00000000-0005-0000-0000-00002F100000}"/>
    <cellStyle name="Normalny 2 7 4 21" xfId="5793" xr:uid="{00000000-0005-0000-0000-000030100000}"/>
    <cellStyle name="Normalny 2 7 4 22" xfId="6096" xr:uid="{00000000-0005-0000-0000-000031100000}"/>
    <cellStyle name="Normalny 2 7 4 23" xfId="6378" xr:uid="{00000000-0005-0000-0000-000032100000}"/>
    <cellStyle name="Normalny 2 7 4 24" xfId="6627" xr:uid="{00000000-0005-0000-0000-000033100000}"/>
    <cellStyle name="Normalny 2 7 4 3" xfId="1163" xr:uid="{00000000-0005-0000-0000-000034100000}"/>
    <cellStyle name="Normalny 2 7 4 4" xfId="1381" xr:uid="{00000000-0005-0000-0000-000035100000}"/>
    <cellStyle name="Normalny 2 7 4 5" xfId="1594" xr:uid="{00000000-0005-0000-0000-000036100000}"/>
    <cellStyle name="Normalny 2 7 4 6" xfId="1804" xr:uid="{00000000-0005-0000-0000-000037100000}"/>
    <cellStyle name="Normalny 2 7 4 7" xfId="2010" xr:uid="{00000000-0005-0000-0000-000038100000}"/>
    <cellStyle name="Normalny 2 7 4 8" xfId="2214" xr:uid="{00000000-0005-0000-0000-000039100000}"/>
    <cellStyle name="Normalny 2 7 4 9" xfId="2421" xr:uid="{00000000-0005-0000-0000-00003A100000}"/>
    <cellStyle name="Normalny 2 7 5" xfId="346" xr:uid="{00000000-0005-0000-0000-00003B100000}"/>
    <cellStyle name="Normalny 2 7 5 10" xfId="2606" xr:uid="{00000000-0005-0000-0000-00003C100000}"/>
    <cellStyle name="Normalny 2 7 5 11" xfId="2792" xr:uid="{00000000-0005-0000-0000-00003D100000}"/>
    <cellStyle name="Normalny 2 7 5 12" xfId="2953" xr:uid="{00000000-0005-0000-0000-00003E100000}"/>
    <cellStyle name="Normalny 2 7 5 13" xfId="3086" xr:uid="{00000000-0005-0000-0000-00003F100000}"/>
    <cellStyle name="Normalny 2 7 5 14" xfId="3314" xr:uid="{00000000-0005-0000-0000-000040100000}"/>
    <cellStyle name="Normalny 2 7 5 15" xfId="3793" xr:uid="{00000000-0005-0000-0000-000041100000}"/>
    <cellStyle name="Normalny 2 7 5 16" xfId="4147" xr:uid="{00000000-0005-0000-0000-000042100000}"/>
    <cellStyle name="Normalny 2 7 5 17" xfId="4481" xr:uid="{00000000-0005-0000-0000-000043100000}"/>
    <cellStyle name="Normalny 2 7 5 18" xfId="4813" xr:uid="{00000000-0005-0000-0000-000044100000}"/>
    <cellStyle name="Normalny 2 7 5 19" xfId="5145" xr:uid="{00000000-0005-0000-0000-000045100000}"/>
    <cellStyle name="Normalny 2 7 5 2" xfId="831" xr:uid="{00000000-0005-0000-0000-000046100000}"/>
    <cellStyle name="Normalny 2 7 5 20" xfId="5466" xr:uid="{00000000-0005-0000-0000-000047100000}"/>
    <cellStyle name="Normalny 2 7 5 21" xfId="5778" xr:uid="{00000000-0005-0000-0000-000048100000}"/>
    <cellStyle name="Normalny 2 7 5 22" xfId="6082" xr:uid="{00000000-0005-0000-0000-000049100000}"/>
    <cellStyle name="Normalny 2 7 5 23" xfId="6366" xr:uid="{00000000-0005-0000-0000-00004A100000}"/>
    <cellStyle name="Normalny 2 7 5 24" xfId="6617" xr:uid="{00000000-0005-0000-0000-00004B100000}"/>
    <cellStyle name="Normalny 2 7 5 3" xfId="1148" xr:uid="{00000000-0005-0000-0000-00004C100000}"/>
    <cellStyle name="Normalny 2 7 5 4" xfId="1366" xr:uid="{00000000-0005-0000-0000-00004D100000}"/>
    <cellStyle name="Normalny 2 7 5 5" xfId="1579" xr:uid="{00000000-0005-0000-0000-00004E100000}"/>
    <cellStyle name="Normalny 2 7 5 6" xfId="1789" xr:uid="{00000000-0005-0000-0000-00004F100000}"/>
    <cellStyle name="Normalny 2 7 5 7" xfId="1997" xr:uid="{00000000-0005-0000-0000-000050100000}"/>
    <cellStyle name="Normalny 2 7 5 8" xfId="2201" xr:uid="{00000000-0005-0000-0000-000051100000}"/>
    <cellStyle name="Normalny 2 7 5 9" xfId="2407" xr:uid="{00000000-0005-0000-0000-000052100000}"/>
    <cellStyle name="Normalny 2 7 6" xfId="321" xr:uid="{00000000-0005-0000-0000-000053100000}"/>
    <cellStyle name="Normalny 2 7 6 10" xfId="2582" xr:uid="{00000000-0005-0000-0000-000054100000}"/>
    <cellStyle name="Normalny 2 7 6 11" xfId="2768" xr:uid="{00000000-0005-0000-0000-000055100000}"/>
    <cellStyle name="Normalny 2 7 6 12" xfId="2930" xr:uid="{00000000-0005-0000-0000-000056100000}"/>
    <cellStyle name="Normalny 2 7 6 13" xfId="3064" xr:uid="{00000000-0005-0000-0000-000057100000}"/>
    <cellStyle name="Normalny 2 7 6 14" xfId="3292" xr:uid="{00000000-0005-0000-0000-000058100000}"/>
    <cellStyle name="Normalny 2 7 6 15" xfId="3768" xr:uid="{00000000-0005-0000-0000-000059100000}"/>
    <cellStyle name="Normalny 2 7 6 16" xfId="4122" xr:uid="{00000000-0005-0000-0000-00005A100000}"/>
    <cellStyle name="Normalny 2 7 6 17" xfId="4456" xr:uid="{00000000-0005-0000-0000-00005B100000}"/>
    <cellStyle name="Normalny 2 7 6 18" xfId="4788" xr:uid="{00000000-0005-0000-0000-00005C100000}"/>
    <cellStyle name="Normalny 2 7 6 19" xfId="5120" xr:uid="{00000000-0005-0000-0000-00005D100000}"/>
    <cellStyle name="Normalny 2 7 6 2" xfId="806" xr:uid="{00000000-0005-0000-0000-00005E100000}"/>
    <cellStyle name="Normalny 2 7 6 20" xfId="5442" xr:uid="{00000000-0005-0000-0000-00005F100000}"/>
    <cellStyle name="Normalny 2 7 6 21" xfId="5755" xr:uid="{00000000-0005-0000-0000-000060100000}"/>
    <cellStyle name="Normalny 2 7 6 22" xfId="6059" xr:uid="{00000000-0005-0000-0000-000061100000}"/>
    <cellStyle name="Normalny 2 7 6 23" xfId="6344" xr:uid="{00000000-0005-0000-0000-000062100000}"/>
    <cellStyle name="Normalny 2 7 6 24" xfId="6595" xr:uid="{00000000-0005-0000-0000-000063100000}"/>
    <cellStyle name="Normalny 2 7 6 3" xfId="1123" xr:uid="{00000000-0005-0000-0000-000064100000}"/>
    <cellStyle name="Normalny 2 7 6 4" xfId="1341" xr:uid="{00000000-0005-0000-0000-000065100000}"/>
    <cellStyle name="Normalny 2 7 6 5" xfId="1554" xr:uid="{00000000-0005-0000-0000-000066100000}"/>
    <cellStyle name="Normalny 2 7 6 6" xfId="1765" xr:uid="{00000000-0005-0000-0000-000067100000}"/>
    <cellStyle name="Normalny 2 7 6 7" xfId="1972" xr:uid="{00000000-0005-0000-0000-000068100000}"/>
    <cellStyle name="Normalny 2 7 6 8" xfId="2177" xr:uid="{00000000-0005-0000-0000-000069100000}"/>
    <cellStyle name="Normalny 2 7 6 9" xfId="2383" xr:uid="{00000000-0005-0000-0000-00006A100000}"/>
    <cellStyle name="Normalny 2 7 7" xfId="324" xr:uid="{00000000-0005-0000-0000-00006B100000}"/>
    <cellStyle name="Normalny 2 7 7 10" xfId="2585" xr:uid="{00000000-0005-0000-0000-00006C100000}"/>
    <cellStyle name="Normalny 2 7 7 11" xfId="2771" xr:uid="{00000000-0005-0000-0000-00006D100000}"/>
    <cellStyle name="Normalny 2 7 7 12" xfId="2933" xr:uid="{00000000-0005-0000-0000-00006E100000}"/>
    <cellStyle name="Normalny 2 7 7 13" xfId="3067" xr:uid="{00000000-0005-0000-0000-00006F100000}"/>
    <cellStyle name="Normalny 2 7 7 14" xfId="3295" xr:uid="{00000000-0005-0000-0000-000070100000}"/>
    <cellStyle name="Normalny 2 7 7 15" xfId="3771" xr:uid="{00000000-0005-0000-0000-000071100000}"/>
    <cellStyle name="Normalny 2 7 7 16" xfId="4125" xr:uid="{00000000-0005-0000-0000-000072100000}"/>
    <cellStyle name="Normalny 2 7 7 17" xfId="4459" xr:uid="{00000000-0005-0000-0000-000073100000}"/>
    <cellStyle name="Normalny 2 7 7 18" xfId="4791" xr:uid="{00000000-0005-0000-0000-000074100000}"/>
    <cellStyle name="Normalny 2 7 7 19" xfId="5123" xr:uid="{00000000-0005-0000-0000-000075100000}"/>
    <cellStyle name="Normalny 2 7 7 2" xfId="809" xr:uid="{00000000-0005-0000-0000-000076100000}"/>
    <cellStyle name="Normalny 2 7 7 20" xfId="5445" xr:uid="{00000000-0005-0000-0000-000077100000}"/>
    <cellStyle name="Normalny 2 7 7 21" xfId="5758" xr:uid="{00000000-0005-0000-0000-000078100000}"/>
    <cellStyle name="Normalny 2 7 7 22" xfId="6062" xr:uid="{00000000-0005-0000-0000-000079100000}"/>
    <cellStyle name="Normalny 2 7 7 23" xfId="6347" xr:uid="{00000000-0005-0000-0000-00007A100000}"/>
    <cellStyle name="Normalny 2 7 7 24" xfId="6598" xr:uid="{00000000-0005-0000-0000-00007B100000}"/>
    <cellStyle name="Normalny 2 7 7 3" xfId="1126" xr:uid="{00000000-0005-0000-0000-00007C100000}"/>
    <cellStyle name="Normalny 2 7 7 4" xfId="1344" xr:uid="{00000000-0005-0000-0000-00007D100000}"/>
    <cellStyle name="Normalny 2 7 7 5" xfId="1557" xr:uid="{00000000-0005-0000-0000-00007E100000}"/>
    <cellStyle name="Normalny 2 7 7 6" xfId="1768" xr:uid="{00000000-0005-0000-0000-00007F100000}"/>
    <cellStyle name="Normalny 2 7 7 7" xfId="1975" xr:uid="{00000000-0005-0000-0000-000080100000}"/>
    <cellStyle name="Normalny 2 7 7 8" xfId="2180" xr:uid="{00000000-0005-0000-0000-000081100000}"/>
    <cellStyle name="Normalny 2 7 7 9" xfId="2386" xr:uid="{00000000-0005-0000-0000-000082100000}"/>
    <cellStyle name="Normalny 2 7 8" xfId="505" xr:uid="{00000000-0005-0000-0000-000083100000}"/>
    <cellStyle name="Normalny 2 7 9" xfId="615" xr:uid="{00000000-0005-0000-0000-000084100000}"/>
    <cellStyle name="Normalny 2 70" xfId="237" xr:uid="{00000000-0005-0000-0000-000085100000}"/>
    <cellStyle name="Normalny 2 70 10" xfId="2522" xr:uid="{00000000-0005-0000-0000-000086100000}"/>
    <cellStyle name="Normalny 2 70 11" xfId="2691" xr:uid="{00000000-0005-0000-0000-000087100000}"/>
    <cellStyle name="Normalny 2 70 12" xfId="2867" xr:uid="{00000000-0005-0000-0000-000088100000}"/>
    <cellStyle name="Normalny 2 70 13" xfId="3021" xr:uid="{00000000-0005-0000-0000-000089100000}"/>
    <cellStyle name="Normalny 2 70 14" xfId="3247" xr:uid="{00000000-0005-0000-0000-00008A100000}"/>
    <cellStyle name="Normalny 2 70 15" xfId="3685" xr:uid="{00000000-0005-0000-0000-00008B100000}"/>
    <cellStyle name="Normalny 2 70 16" xfId="3428" xr:uid="{00000000-0005-0000-0000-00008C100000}"/>
    <cellStyle name="Normalny 2 70 17" xfId="4367" xr:uid="{00000000-0005-0000-0000-00008D100000}"/>
    <cellStyle name="Normalny 2 70 18" xfId="4700" xr:uid="{00000000-0005-0000-0000-00008E100000}"/>
    <cellStyle name="Normalny 2 70 19" xfId="5032" xr:uid="{00000000-0005-0000-0000-00008F100000}"/>
    <cellStyle name="Normalny 2 70 2" xfId="724" xr:uid="{00000000-0005-0000-0000-000090100000}"/>
    <cellStyle name="Normalny 2 70 20" xfId="5359" xr:uid="{00000000-0005-0000-0000-000091100000}"/>
    <cellStyle name="Normalny 2 70 21" xfId="5672" xr:uid="{00000000-0005-0000-0000-000092100000}"/>
    <cellStyle name="Normalny 2 70 22" xfId="5980" xr:uid="{00000000-0005-0000-0000-000093100000}"/>
    <cellStyle name="Normalny 2 70 23" xfId="6271" xr:uid="{00000000-0005-0000-0000-000094100000}"/>
    <cellStyle name="Normalny 2 70 24" xfId="6529" xr:uid="{00000000-0005-0000-0000-000095100000}"/>
    <cellStyle name="Normalny 2 70 3" xfId="1044" xr:uid="{00000000-0005-0000-0000-000096100000}"/>
    <cellStyle name="Normalny 2 70 4" xfId="1228" xr:uid="{00000000-0005-0000-0000-000097100000}"/>
    <cellStyle name="Normalny 2 70 5" xfId="1371" xr:uid="{00000000-0005-0000-0000-000098100000}"/>
    <cellStyle name="Normalny 2 70 6" xfId="1584" xr:uid="{00000000-0005-0000-0000-000099100000}"/>
    <cellStyle name="Normalny 2 70 7" xfId="1794" xr:uid="{00000000-0005-0000-0000-00009A100000}"/>
    <cellStyle name="Normalny 2 70 8" xfId="2008" xr:uid="{00000000-0005-0000-0000-00009B100000}"/>
    <cellStyle name="Normalny 2 70 9" xfId="2170" xr:uid="{00000000-0005-0000-0000-00009C100000}"/>
    <cellStyle name="Normalny 2 71" xfId="240" xr:uid="{00000000-0005-0000-0000-00009D100000}"/>
    <cellStyle name="Normalny 2 71 10" xfId="2410" xr:uid="{00000000-0005-0000-0000-00009E100000}"/>
    <cellStyle name="Normalny 2 71 11" xfId="2575" xr:uid="{00000000-0005-0000-0000-00009F100000}"/>
    <cellStyle name="Normalny 2 71 12" xfId="2761" xr:uid="{00000000-0005-0000-0000-0000A0100000}"/>
    <cellStyle name="Normalny 2 71 13" xfId="2923" xr:uid="{00000000-0005-0000-0000-0000A1100000}"/>
    <cellStyle name="Normalny 2 71 14" xfId="3248" xr:uid="{00000000-0005-0000-0000-0000A2100000}"/>
    <cellStyle name="Normalny 2 71 15" xfId="3688" xr:uid="{00000000-0005-0000-0000-0000A3100000}"/>
    <cellStyle name="Normalny 2 71 16" xfId="3443" xr:uid="{00000000-0005-0000-0000-0000A4100000}"/>
    <cellStyle name="Normalny 2 71 17" xfId="4324" xr:uid="{00000000-0005-0000-0000-0000A5100000}"/>
    <cellStyle name="Normalny 2 71 18" xfId="4658" xr:uid="{00000000-0005-0000-0000-0000A6100000}"/>
    <cellStyle name="Normalny 2 71 19" xfId="4990" xr:uid="{00000000-0005-0000-0000-0000A7100000}"/>
    <cellStyle name="Normalny 2 71 2" xfId="727" xr:uid="{00000000-0005-0000-0000-0000A8100000}"/>
    <cellStyle name="Normalny 2 71 20" xfId="5318" xr:uid="{00000000-0005-0000-0000-0000A9100000}"/>
    <cellStyle name="Normalny 2 71 21" xfId="5633" xr:uid="{00000000-0005-0000-0000-0000AA100000}"/>
    <cellStyle name="Normalny 2 71 22" xfId="5942" xr:uid="{00000000-0005-0000-0000-0000AB100000}"/>
    <cellStyle name="Normalny 2 71 23" xfId="6236" xr:uid="{00000000-0005-0000-0000-0000AC100000}"/>
    <cellStyle name="Normalny 2 71 24" xfId="6500" xr:uid="{00000000-0005-0000-0000-0000AD100000}"/>
    <cellStyle name="Normalny 2 71 3" xfId="1047" xr:uid="{00000000-0005-0000-0000-0000AE100000}"/>
    <cellStyle name="Normalny 2 71 4" xfId="1243" xr:uid="{00000000-0005-0000-0000-0000AF100000}"/>
    <cellStyle name="Normalny 2 71 5" xfId="698" xr:uid="{00000000-0005-0000-0000-0000B0100000}"/>
    <cellStyle name="Normalny 2 71 6" xfId="1006" xr:uid="{00000000-0005-0000-0000-0000B1100000}"/>
    <cellStyle name="Normalny 2 71 7" xfId="739" xr:uid="{00000000-0005-0000-0000-0000B2100000}"/>
    <cellStyle name="Normalny 2 71 8" xfId="666" xr:uid="{00000000-0005-0000-0000-0000B3100000}"/>
    <cellStyle name="Normalny 2 71 9" xfId="2227" xr:uid="{00000000-0005-0000-0000-0000B4100000}"/>
    <cellStyle name="Normalny 2 72" xfId="243" xr:uid="{00000000-0005-0000-0000-0000B5100000}"/>
    <cellStyle name="Normalny 2 72 10" xfId="2354" xr:uid="{00000000-0005-0000-0000-0000B6100000}"/>
    <cellStyle name="Normalny 2 72 11" xfId="2632" xr:uid="{00000000-0005-0000-0000-0000B7100000}"/>
    <cellStyle name="Normalny 2 72 12" xfId="2815" xr:uid="{00000000-0005-0000-0000-0000B8100000}"/>
    <cellStyle name="Normalny 2 72 13" xfId="2975" xr:uid="{00000000-0005-0000-0000-0000B9100000}"/>
    <cellStyle name="Normalny 2 72 14" xfId="3249" xr:uid="{00000000-0005-0000-0000-0000BA100000}"/>
    <cellStyle name="Normalny 2 72 15" xfId="3691" xr:uid="{00000000-0005-0000-0000-0000BB100000}"/>
    <cellStyle name="Normalny 2 72 16" xfId="3431" xr:uid="{00000000-0005-0000-0000-0000BC100000}"/>
    <cellStyle name="Normalny 2 72 17" xfId="3594" xr:uid="{00000000-0005-0000-0000-0000BD100000}"/>
    <cellStyle name="Normalny 2 72 18" xfId="3518" xr:uid="{00000000-0005-0000-0000-0000BE100000}"/>
    <cellStyle name="Normalny 2 72 19" xfId="3607" xr:uid="{00000000-0005-0000-0000-0000BF100000}"/>
    <cellStyle name="Normalny 2 72 2" xfId="730" xr:uid="{00000000-0005-0000-0000-0000C0100000}"/>
    <cellStyle name="Normalny 2 72 20" xfId="3840" xr:uid="{00000000-0005-0000-0000-0000C1100000}"/>
    <cellStyle name="Normalny 2 72 21" xfId="4294" xr:uid="{00000000-0005-0000-0000-0000C2100000}"/>
    <cellStyle name="Normalny 2 72 22" xfId="4628" xr:uid="{00000000-0005-0000-0000-0000C3100000}"/>
    <cellStyle name="Normalny 2 72 23" xfId="4960" xr:uid="{00000000-0005-0000-0000-0000C4100000}"/>
    <cellStyle name="Normalny 2 72 24" xfId="5289" xr:uid="{00000000-0005-0000-0000-0000C5100000}"/>
    <cellStyle name="Normalny 2 72 3" xfId="1050" xr:uid="{00000000-0005-0000-0000-0000C6100000}"/>
    <cellStyle name="Normalny 2 72 4" xfId="1212" xr:uid="{00000000-0005-0000-0000-0000C7100000}"/>
    <cellStyle name="Normalny 2 72 5" xfId="1446" xr:uid="{00000000-0005-0000-0000-0000C8100000}"/>
    <cellStyle name="Normalny 2 72 6" xfId="1658" xr:uid="{00000000-0005-0000-0000-0000C9100000}"/>
    <cellStyle name="Normalny 2 72 7" xfId="1867" xr:uid="{00000000-0005-0000-0000-0000CA100000}"/>
    <cellStyle name="Normalny 2 72 8" xfId="2113" xr:uid="{00000000-0005-0000-0000-0000CB100000}"/>
    <cellStyle name="Normalny 2 72 9" xfId="1925" xr:uid="{00000000-0005-0000-0000-0000CC100000}"/>
    <cellStyle name="Normalny 2 73" xfId="246" xr:uid="{00000000-0005-0000-0000-0000CD100000}"/>
    <cellStyle name="Normalny 2 73 10" xfId="2542" xr:uid="{00000000-0005-0000-0000-0000CE100000}"/>
    <cellStyle name="Normalny 2 73 11" xfId="2283" xr:uid="{00000000-0005-0000-0000-0000CF100000}"/>
    <cellStyle name="Normalny 2 73 12" xfId="2480" xr:uid="{00000000-0005-0000-0000-0000D0100000}"/>
    <cellStyle name="Normalny 2 73 13" xfId="2686" xr:uid="{00000000-0005-0000-0000-0000D1100000}"/>
    <cellStyle name="Normalny 2 73 14" xfId="3250" xr:uid="{00000000-0005-0000-0000-0000D2100000}"/>
    <cellStyle name="Normalny 2 73 15" xfId="3694" xr:uid="{00000000-0005-0000-0000-0000D3100000}"/>
    <cellStyle name="Normalny 2 73 16" xfId="4048" xr:uid="{00000000-0005-0000-0000-0000D4100000}"/>
    <cellStyle name="Normalny 2 73 17" xfId="3727" xr:uid="{00000000-0005-0000-0000-0000D5100000}"/>
    <cellStyle name="Normalny 2 73 18" xfId="4081" xr:uid="{00000000-0005-0000-0000-0000D6100000}"/>
    <cellStyle name="Normalny 2 73 19" xfId="4415" xr:uid="{00000000-0005-0000-0000-0000D7100000}"/>
    <cellStyle name="Normalny 2 73 2" xfId="733" xr:uid="{00000000-0005-0000-0000-0000D8100000}"/>
    <cellStyle name="Normalny 2 73 20" xfId="4747" xr:uid="{00000000-0005-0000-0000-0000D9100000}"/>
    <cellStyle name="Normalny 2 73 21" xfId="5079" xr:uid="{00000000-0005-0000-0000-0000DA100000}"/>
    <cellStyle name="Normalny 2 73 22" xfId="5402" xr:uid="{00000000-0005-0000-0000-0000DB100000}"/>
    <cellStyle name="Normalny 2 73 23" xfId="5715" xr:uid="{00000000-0005-0000-0000-0000DC100000}"/>
    <cellStyle name="Normalny 2 73 24" xfId="6022" xr:uid="{00000000-0005-0000-0000-0000DD100000}"/>
    <cellStyle name="Normalny 2 73 3" xfId="1052" xr:uid="{00000000-0005-0000-0000-0000DE100000}"/>
    <cellStyle name="Normalny 2 73 4" xfId="1110" xr:uid="{00000000-0005-0000-0000-0000DF100000}"/>
    <cellStyle name="Normalny 2 73 5" xfId="1461" xr:uid="{00000000-0005-0000-0000-0000E0100000}"/>
    <cellStyle name="Normalny 2 73 6" xfId="1672" xr:uid="{00000000-0005-0000-0000-0000E1100000}"/>
    <cellStyle name="Normalny 2 73 7" xfId="1880" xr:uid="{00000000-0005-0000-0000-0000E2100000}"/>
    <cellStyle name="Normalny 2 73 8" xfId="2094" xr:uid="{00000000-0005-0000-0000-0000E3100000}"/>
    <cellStyle name="Normalny 2 73 9" xfId="2342" xr:uid="{00000000-0005-0000-0000-0000E4100000}"/>
    <cellStyle name="Normalny 2 74" xfId="249" xr:uid="{00000000-0005-0000-0000-0000E5100000}"/>
    <cellStyle name="Normalny 2 74 10" xfId="2501" xr:uid="{00000000-0005-0000-0000-0000E6100000}"/>
    <cellStyle name="Normalny 2 74 11" xfId="2730" xr:uid="{00000000-0005-0000-0000-0000E7100000}"/>
    <cellStyle name="Normalny 2 74 12" xfId="2897" xr:uid="{00000000-0005-0000-0000-0000E8100000}"/>
    <cellStyle name="Normalny 2 74 13" xfId="3037" xr:uid="{00000000-0005-0000-0000-0000E9100000}"/>
    <cellStyle name="Normalny 2 74 14" xfId="3251" xr:uid="{00000000-0005-0000-0000-0000EA100000}"/>
    <cellStyle name="Normalny 2 74 15" xfId="3697" xr:uid="{00000000-0005-0000-0000-0000EB100000}"/>
    <cellStyle name="Normalny 2 74 16" xfId="4051" xr:uid="{00000000-0005-0000-0000-0000EC100000}"/>
    <cellStyle name="Normalny 2 74 17" xfId="3704" xr:uid="{00000000-0005-0000-0000-0000ED100000}"/>
    <cellStyle name="Normalny 2 74 18" xfId="4058" xr:uid="{00000000-0005-0000-0000-0000EE100000}"/>
    <cellStyle name="Normalny 2 74 19" xfId="3656" xr:uid="{00000000-0005-0000-0000-0000EF100000}"/>
    <cellStyle name="Normalny 2 74 2" xfId="734" xr:uid="{00000000-0005-0000-0000-0000F0100000}"/>
    <cellStyle name="Normalny 2 74 20" xfId="3796" xr:uid="{00000000-0005-0000-0000-0000F1100000}"/>
    <cellStyle name="Normalny 2 74 21" xfId="4135" xr:uid="{00000000-0005-0000-0000-0000F2100000}"/>
    <cellStyle name="Normalny 2 74 22" xfId="4469" xr:uid="{00000000-0005-0000-0000-0000F3100000}"/>
    <cellStyle name="Normalny 2 74 23" xfId="4801" xr:uid="{00000000-0005-0000-0000-0000F4100000}"/>
    <cellStyle name="Normalny 2 74 24" xfId="5133" xr:uid="{00000000-0005-0000-0000-0000F5100000}"/>
    <cellStyle name="Normalny 2 74 3" xfId="1055" xr:uid="{00000000-0005-0000-0000-0000F6100000}"/>
    <cellStyle name="Normalny 2 74 4" xfId="556" xr:uid="{00000000-0005-0000-0000-0000F7100000}"/>
    <cellStyle name="Normalny 2 74 5" xfId="1430" xr:uid="{00000000-0005-0000-0000-0000F8100000}"/>
    <cellStyle name="Normalny 2 74 6" xfId="1642" xr:uid="{00000000-0005-0000-0000-0000F9100000}"/>
    <cellStyle name="Normalny 2 74 7" xfId="1852" xr:uid="{00000000-0005-0000-0000-0000FA100000}"/>
    <cellStyle name="Normalny 2 74 8" xfId="1965" xr:uid="{00000000-0005-0000-0000-0000FB100000}"/>
    <cellStyle name="Normalny 2 74 9" xfId="2280" xr:uid="{00000000-0005-0000-0000-0000FC100000}"/>
    <cellStyle name="Normalny 2 75" xfId="252" xr:uid="{00000000-0005-0000-0000-0000FD100000}"/>
    <cellStyle name="Normalny 2 75 10" xfId="2532" xr:uid="{00000000-0005-0000-0000-0000FE100000}"/>
    <cellStyle name="Normalny 2 75 11" xfId="2683" xr:uid="{00000000-0005-0000-0000-0000FF100000}"/>
    <cellStyle name="Normalny 2 75 12" xfId="2863" xr:uid="{00000000-0005-0000-0000-000000110000}"/>
    <cellStyle name="Normalny 2 75 13" xfId="3019" xr:uid="{00000000-0005-0000-0000-000001110000}"/>
    <cellStyle name="Normalny 2 75 14" xfId="3252" xr:uid="{00000000-0005-0000-0000-000002110000}"/>
    <cellStyle name="Normalny 2 75 15" xfId="3700" xr:uid="{00000000-0005-0000-0000-000003110000}"/>
    <cellStyle name="Normalny 2 75 16" xfId="4054" xr:uid="{00000000-0005-0000-0000-000004110000}"/>
    <cellStyle name="Normalny 2 75 17" xfId="3712" xr:uid="{00000000-0005-0000-0000-000005110000}"/>
    <cellStyle name="Normalny 2 75 18" xfId="4066" xr:uid="{00000000-0005-0000-0000-000006110000}"/>
    <cellStyle name="Normalny 2 75 19" xfId="3683" xr:uid="{00000000-0005-0000-0000-000007110000}"/>
    <cellStyle name="Normalny 2 75 2" xfId="737" xr:uid="{00000000-0005-0000-0000-000008110000}"/>
    <cellStyle name="Normalny 2 75 20" xfId="3436" xr:uid="{00000000-0005-0000-0000-000009110000}"/>
    <cellStyle name="Normalny 2 75 21" xfId="4366" xr:uid="{00000000-0005-0000-0000-00000A110000}"/>
    <cellStyle name="Normalny 2 75 22" xfId="4699" xr:uid="{00000000-0005-0000-0000-00000B110000}"/>
    <cellStyle name="Normalny 2 75 23" xfId="5031" xr:uid="{00000000-0005-0000-0000-00000C110000}"/>
    <cellStyle name="Normalny 2 75 24" xfId="5358" xr:uid="{00000000-0005-0000-0000-00000D110000}"/>
    <cellStyle name="Normalny 2 75 3" xfId="1057" xr:uid="{00000000-0005-0000-0000-00000E110000}"/>
    <cellStyle name="Normalny 2 75 4" xfId="1297" xr:uid="{00000000-0005-0000-0000-00000F110000}"/>
    <cellStyle name="Normalny 2 75 5" xfId="1328" xr:uid="{00000000-0005-0000-0000-000010110000}"/>
    <cellStyle name="Normalny 2 75 6" xfId="1541" xr:uid="{00000000-0005-0000-0000-000011110000}"/>
    <cellStyle name="Normalny 2 75 7" xfId="1753" xr:uid="{00000000-0005-0000-0000-000012110000}"/>
    <cellStyle name="Normalny 2 75 8" xfId="2023" xr:uid="{00000000-0005-0000-0000-000013110000}"/>
    <cellStyle name="Normalny 2 75 9" xfId="2319" xr:uid="{00000000-0005-0000-0000-000014110000}"/>
    <cellStyle name="Normalny 2 76" xfId="255" xr:uid="{00000000-0005-0000-0000-000015110000}"/>
    <cellStyle name="Normalny 2 76 10" xfId="1716" xr:uid="{00000000-0005-0000-0000-000016110000}"/>
    <cellStyle name="Normalny 2 76 11" xfId="2712" xr:uid="{00000000-0005-0000-0000-000017110000}"/>
    <cellStyle name="Normalny 2 76 12" xfId="2882" xr:uid="{00000000-0005-0000-0000-000018110000}"/>
    <cellStyle name="Normalny 2 76 13" xfId="3028" xr:uid="{00000000-0005-0000-0000-000019110000}"/>
    <cellStyle name="Normalny 2 76 14" xfId="3253" xr:uid="{00000000-0005-0000-0000-00001A110000}"/>
    <cellStyle name="Normalny 2 76 15" xfId="3703" xr:uid="{00000000-0005-0000-0000-00001B110000}"/>
    <cellStyle name="Normalny 2 76 16" xfId="4057" xr:uid="{00000000-0005-0000-0000-00001C110000}"/>
    <cellStyle name="Normalny 2 76 17" xfId="3648" xr:uid="{00000000-0005-0000-0000-00001D110000}"/>
    <cellStyle name="Normalny 2 76 18" xfId="3456" xr:uid="{00000000-0005-0000-0000-00001E110000}"/>
    <cellStyle name="Normalny 2 76 19" xfId="4100" xr:uid="{00000000-0005-0000-0000-00001F110000}"/>
    <cellStyle name="Normalny 2 76 2" xfId="740" xr:uid="{00000000-0005-0000-0000-000020110000}"/>
    <cellStyle name="Normalny 2 76 20" xfId="4434" xr:uid="{00000000-0005-0000-0000-000021110000}"/>
    <cellStyle name="Normalny 2 76 21" xfId="4766" xr:uid="{00000000-0005-0000-0000-000022110000}"/>
    <cellStyle name="Normalny 2 76 22" xfId="5098" xr:uid="{00000000-0005-0000-0000-000023110000}"/>
    <cellStyle name="Normalny 2 76 23" xfId="5420" xr:uid="{00000000-0005-0000-0000-000024110000}"/>
    <cellStyle name="Normalny 2 76 24" xfId="5733" xr:uid="{00000000-0005-0000-0000-000025110000}"/>
    <cellStyle name="Normalny 2 76 3" xfId="1059" xr:uid="{00000000-0005-0000-0000-000026110000}"/>
    <cellStyle name="Normalny 2 76 4" xfId="1225" xr:uid="{00000000-0005-0000-0000-000027110000}"/>
    <cellStyle name="Normalny 2 76 5" xfId="728" xr:uid="{00000000-0005-0000-0000-000028110000}"/>
    <cellStyle name="Normalny 2 76 6" xfId="1004" xr:uid="{00000000-0005-0000-0000-000029110000}"/>
    <cellStyle name="Normalny 2 76 7" xfId="566" xr:uid="{00000000-0005-0000-0000-00002A110000}"/>
    <cellStyle name="Normalny 2 76 8" xfId="1681" xr:uid="{00000000-0005-0000-0000-00002B110000}"/>
    <cellStyle name="Normalny 2 76 9" xfId="1523" xr:uid="{00000000-0005-0000-0000-00002C110000}"/>
    <cellStyle name="Normalny 2 77" xfId="258" xr:uid="{00000000-0005-0000-0000-00002D110000}"/>
    <cellStyle name="Normalny 2 77 10" xfId="1395" xr:uid="{00000000-0005-0000-0000-00002E110000}"/>
    <cellStyle name="Normalny 2 77 11" xfId="1066" xr:uid="{00000000-0005-0000-0000-00002F110000}"/>
    <cellStyle name="Normalny 2 77 12" xfId="1868" xr:uid="{00000000-0005-0000-0000-000030110000}"/>
    <cellStyle name="Normalny 2 77 13" xfId="2189" xr:uid="{00000000-0005-0000-0000-000031110000}"/>
    <cellStyle name="Normalny 2 77 14" xfId="3254" xr:uid="{00000000-0005-0000-0000-000032110000}"/>
    <cellStyle name="Normalny 2 77 15" xfId="3706" xr:uid="{00000000-0005-0000-0000-000033110000}"/>
    <cellStyle name="Normalny 2 77 16" xfId="4060" xr:uid="{00000000-0005-0000-0000-000034110000}"/>
    <cellStyle name="Normalny 2 77 17" xfId="3680" xr:uid="{00000000-0005-0000-0000-000035110000}"/>
    <cellStyle name="Normalny 2 77 18" xfId="3415" xr:uid="{00000000-0005-0000-0000-000036110000}"/>
    <cellStyle name="Normalny 2 77 19" xfId="4091" xr:uid="{00000000-0005-0000-0000-000037110000}"/>
    <cellStyle name="Normalny 2 77 2" xfId="743" xr:uid="{00000000-0005-0000-0000-000038110000}"/>
    <cellStyle name="Normalny 2 77 20" xfId="4425" xr:uid="{00000000-0005-0000-0000-000039110000}"/>
    <cellStyle name="Normalny 2 77 21" xfId="4757" xr:uid="{00000000-0005-0000-0000-00003A110000}"/>
    <cellStyle name="Normalny 2 77 22" xfId="5089" xr:uid="{00000000-0005-0000-0000-00003B110000}"/>
    <cellStyle name="Normalny 2 77 23" xfId="5412" xr:uid="{00000000-0005-0000-0000-00003C110000}"/>
    <cellStyle name="Normalny 2 77 24" xfId="5725" xr:uid="{00000000-0005-0000-0000-00003D110000}"/>
    <cellStyle name="Normalny 2 77 3" xfId="1062" xr:uid="{00000000-0005-0000-0000-00003E110000}"/>
    <cellStyle name="Normalny 2 77 4" xfId="1282" xr:uid="{00000000-0005-0000-0000-00003F110000}"/>
    <cellStyle name="Normalny 2 77 5" xfId="1517" xr:uid="{00000000-0005-0000-0000-000040110000}"/>
    <cellStyle name="Normalny 2 77 6" xfId="1729" xr:uid="{00000000-0005-0000-0000-000041110000}"/>
    <cellStyle name="Normalny 2 77 7" xfId="1936" xr:uid="{00000000-0005-0000-0000-000042110000}"/>
    <cellStyle name="Normalny 2 77 8" xfId="2144" xr:uid="{00000000-0005-0000-0000-000043110000}"/>
    <cellStyle name="Normalny 2 77 9" xfId="1721" xr:uid="{00000000-0005-0000-0000-000044110000}"/>
    <cellStyle name="Normalny 2 78" xfId="261" xr:uid="{00000000-0005-0000-0000-000045110000}"/>
    <cellStyle name="Normalny 2 78 10" xfId="2123" xr:uid="{00000000-0005-0000-0000-000046110000}"/>
    <cellStyle name="Normalny 2 78 11" xfId="1286" xr:uid="{00000000-0005-0000-0000-000047110000}"/>
    <cellStyle name="Normalny 2 78 12" xfId="2329" xr:uid="{00000000-0005-0000-0000-000048110000}"/>
    <cellStyle name="Normalny 2 78 13" xfId="2524" xr:uid="{00000000-0005-0000-0000-000049110000}"/>
    <cellStyle name="Normalny 2 78 14" xfId="3255" xr:uid="{00000000-0005-0000-0000-00004A110000}"/>
    <cellStyle name="Normalny 2 78 15" xfId="3709" xr:uid="{00000000-0005-0000-0000-00004B110000}"/>
    <cellStyle name="Normalny 2 78 16" xfId="4063" xr:uid="{00000000-0005-0000-0000-00004C110000}"/>
    <cellStyle name="Normalny 2 78 17" xfId="3639" xr:uid="{00000000-0005-0000-0000-00004D110000}"/>
    <cellStyle name="Normalny 2 78 18" xfId="3743" xr:uid="{00000000-0005-0000-0000-00004E110000}"/>
    <cellStyle name="Normalny 2 78 19" xfId="3463" xr:uid="{00000000-0005-0000-0000-00004F110000}"/>
    <cellStyle name="Normalny 2 78 2" xfId="746" xr:uid="{00000000-0005-0000-0000-000050110000}"/>
    <cellStyle name="Normalny 2 78 20" xfId="3585" xr:uid="{00000000-0005-0000-0000-000051110000}"/>
    <cellStyle name="Normalny 2 78 21" xfId="3915" xr:uid="{00000000-0005-0000-0000-000052110000}"/>
    <cellStyle name="Normalny 2 78 22" xfId="4316" xr:uid="{00000000-0005-0000-0000-000053110000}"/>
    <cellStyle name="Normalny 2 78 23" xfId="4650" xr:uid="{00000000-0005-0000-0000-000054110000}"/>
    <cellStyle name="Normalny 2 78 24" xfId="4982" xr:uid="{00000000-0005-0000-0000-000055110000}"/>
    <cellStyle name="Normalny 2 78 3" xfId="1065" xr:uid="{00000000-0005-0000-0000-000056110000}"/>
    <cellStyle name="Normalny 2 78 4" xfId="627" xr:uid="{00000000-0005-0000-0000-000057110000}"/>
    <cellStyle name="Normalny 2 78 5" xfId="1443" xr:uid="{00000000-0005-0000-0000-000058110000}"/>
    <cellStyle name="Normalny 2 78 6" xfId="1655" xr:uid="{00000000-0005-0000-0000-000059110000}"/>
    <cellStyle name="Normalny 2 78 7" xfId="1864" xr:uid="{00000000-0005-0000-0000-00005A110000}"/>
    <cellStyle name="Normalny 2 78 8" xfId="2081" xr:uid="{00000000-0005-0000-0000-00005B110000}"/>
    <cellStyle name="Normalny 2 78 9" xfId="756" xr:uid="{00000000-0005-0000-0000-00005C110000}"/>
    <cellStyle name="Normalny 2 79" xfId="264" xr:uid="{00000000-0005-0000-0000-00005D110000}"/>
    <cellStyle name="Normalny 2 79 10" xfId="2143" xr:uid="{00000000-0005-0000-0000-00005E110000}"/>
    <cellStyle name="Normalny 2 79 11" xfId="1949" xr:uid="{00000000-0005-0000-0000-00005F110000}"/>
    <cellStyle name="Normalny 2 79 12" xfId="2146" xr:uid="{00000000-0005-0000-0000-000060110000}"/>
    <cellStyle name="Normalny 2 79 13" xfId="2334" xr:uid="{00000000-0005-0000-0000-000061110000}"/>
    <cellStyle name="Normalny 2 79 14" xfId="3256" xr:uid="{00000000-0005-0000-0000-000062110000}"/>
    <cellStyle name="Normalny 2 79 15" xfId="3711" xr:uid="{00000000-0005-0000-0000-000063110000}"/>
    <cellStyle name="Normalny 2 79 16" xfId="4065" xr:uid="{00000000-0005-0000-0000-000064110000}"/>
    <cellStyle name="Normalny 2 79 17" xfId="3671" xr:uid="{00000000-0005-0000-0000-000065110000}"/>
    <cellStyle name="Normalny 2 79 18" xfId="3414" xr:uid="{00000000-0005-0000-0000-000066110000}"/>
    <cellStyle name="Normalny 2 79 19" xfId="4219" xr:uid="{00000000-0005-0000-0000-000067110000}"/>
    <cellStyle name="Normalny 2 79 2" xfId="749" xr:uid="{00000000-0005-0000-0000-000068110000}"/>
    <cellStyle name="Normalny 2 79 20" xfId="4553" xr:uid="{00000000-0005-0000-0000-000069110000}"/>
    <cellStyle name="Normalny 2 79 21" xfId="4885" xr:uid="{00000000-0005-0000-0000-00006A110000}"/>
    <cellStyle name="Normalny 2 79 22" xfId="5217" xr:uid="{00000000-0005-0000-0000-00006B110000}"/>
    <cellStyle name="Normalny 2 79 23" xfId="5537" xr:uid="{00000000-0005-0000-0000-00006C110000}"/>
    <cellStyle name="Normalny 2 79 24" xfId="5848" xr:uid="{00000000-0005-0000-0000-00006D110000}"/>
    <cellStyle name="Normalny 2 79 3" xfId="1068" xr:uid="{00000000-0005-0000-0000-00006E110000}"/>
    <cellStyle name="Normalny 2 79 4" xfId="759" xr:uid="{00000000-0005-0000-0000-00006F110000}"/>
    <cellStyle name="Normalny 2 79 5" xfId="1501" xr:uid="{00000000-0005-0000-0000-000070110000}"/>
    <cellStyle name="Normalny 2 79 6" xfId="1713" xr:uid="{00000000-0005-0000-0000-000071110000}"/>
    <cellStyle name="Normalny 2 79 7" xfId="1920" xr:uid="{00000000-0005-0000-0000-000072110000}"/>
    <cellStyle name="Normalny 2 79 8" xfId="2093" xr:uid="{00000000-0005-0000-0000-000073110000}"/>
    <cellStyle name="Normalny 2 79 9" xfId="1952" xr:uid="{00000000-0005-0000-0000-000074110000}"/>
    <cellStyle name="Normalny 2 8" xfId="13" xr:uid="{00000000-0005-0000-0000-000075110000}"/>
    <cellStyle name="Normalny 2 8 10" xfId="893" xr:uid="{00000000-0005-0000-0000-000076110000}"/>
    <cellStyle name="Normalny 2 8 11" xfId="1296" xr:uid="{00000000-0005-0000-0000-000077110000}"/>
    <cellStyle name="Normalny 2 8 12" xfId="1493" xr:uid="{00000000-0005-0000-0000-000078110000}"/>
    <cellStyle name="Normalny 2 8 13" xfId="1705" xr:uid="{00000000-0005-0000-0000-000079110000}"/>
    <cellStyle name="Normalny 2 8 14" xfId="1435" xr:uid="{00000000-0005-0000-0000-00007A110000}"/>
    <cellStyle name="Normalny 2 8 15" xfId="2084" xr:uid="{00000000-0005-0000-0000-00007B110000}"/>
    <cellStyle name="Normalny 2 8 16" xfId="1252" xr:uid="{00000000-0005-0000-0000-00007C110000}"/>
    <cellStyle name="Normalny 2 8 17" xfId="2492" xr:uid="{00000000-0005-0000-0000-00007D110000}"/>
    <cellStyle name="Normalny 2 8 18" xfId="2731" xr:uid="{00000000-0005-0000-0000-00007E110000}"/>
    <cellStyle name="Normalny 2 8 19" xfId="2898" xr:uid="{00000000-0005-0000-0000-00007F110000}"/>
    <cellStyle name="Normalny 2 8 2" xfId="52" xr:uid="{00000000-0005-0000-0000-000080110000}"/>
    <cellStyle name="Normalny 2 8 2 10" xfId="1870" xr:uid="{00000000-0005-0000-0000-000081110000}"/>
    <cellStyle name="Normalny 2 8 2 11" xfId="2079" xr:uid="{00000000-0005-0000-0000-000082110000}"/>
    <cellStyle name="Normalny 2 8 2 12" xfId="2324" xr:uid="{00000000-0005-0000-0000-000083110000}"/>
    <cellStyle name="Normalny 2 8 2 13" xfId="1942" xr:uid="{00000000-0005-0000-0000-000084110000}"/>
    <cellStyle name="Normalny 2 8 2 14" xfId="3185" xr:uid="{00000000-0005-0000-0000-000085110000}"/>
    <cellStyle name="Normalny 2 8 2 15" xfId="3501" xr:uid="{00000000-0005-0000-0000-000086110000}"/>
    <cellStyle name="Normalny 2 8 2 16" xfId="3484" xr:uid="{00000000-0005-0000-0000-000087110000}"/>
    <cellStyle name="Normalny 2 8 2 17" xfId="3529" xr:uid="{00000000-0005-0000-0000-000088110000}"/>
    <cellStyle name="Normalny 2 8 2 18" xfId="3646" xr:uid="{00000000-0005-0000-0000-000089110000}"/>
    <cellStyle name="Normalny 2 8 2 19" xfId="3740" xr:uid="{00000000-0005-0000-0000-00008A110000}"/>
    <cellStyle name="Normalny 2 8 2 2" xfId="542" xr:uid="{00000000-0005-0000-0000-00008B110000}"/>
    <cellStyle name="Normalny 2 8 2 20" xfId="4145" xr:uid="{00000000-0005-0000-0000-00008C110000}"/>
    <cellStyle name="Normalny 2 8 2 21" xfId="4479" xr:uid="{00000000-0005-0000-0000-00008D110000}"/>
    <cellStyle name="Normalny 2 8 2 22" xfId="4811" xr:uid="{00000000-0005-0000-0000-00008E110000}"/>
    <cellStyle name="Normalny 2 8 2 23" xfId="5143" xr:uid="{00000000-0005-0000-0000-00008F110000}"/>
    <cellStyle name="Normalny 2 8 2 24" xfId="5464" xr:uid="{00000000-0005-0000-0000-000090110000}"/>
    <cellStyle name="Normalny 2 8 2 3" xfId="745" xr:uid="{00000000-0005-0000-0000-000091110000}"/>
    <cellStyle name="Normalny 2 8 2 4" xfId="1061" xr:uid="{00000000-0005-0000-0000-000092110000}"/>
    <cellStyle name="Normalny 2 8 2 5" xfId="720" xr:uid="{00000000-0005-0000-0000-000093110000}"/>
    <cellStyle name="Normalny 2 8 2 6" xfId="480" xr:uid="{00000000-0005-0000-0000-000094110000}"/>
    <cellStyle name="Normalny 2 8 2 7" xfId="1284" xr:uid="{00000000-0005-0000-0000-000095110000}"/>
    <cellStyle name="Normalny 2 8 2 8" xfId="1303" xr:uid="{00000000-0005-0000-0000-000096110000}"/>
    <cellStyle name="Normalny 2 8 2 9" xfId="1728" xr:uid="{00000000-0005-0000-0000-000097110000}"/>
    <cellStyle name="Normalny 2 8 20" xfId="3158" xr:uid="{00000000-0005-0000-0000-000098110000}"/>
    <cellStyle name="Normalny 2 8 21" xfId="3462" xr:uid="{00000000-0005-0000-0000-000099110000}"/>
    <cellStyle name="Normalny 2 8 22" xfId="3588" xr:uid="{00000000-0005-0000-0000-00009A110000}"/>
    <cellStyle name="Normalny 2 8 23" xfId="3536" xr:uid="{00000000-0005-0000-0000-00009B110000}"/>
    <cellStyle name="Normalny 2 8 24" xfId="4258" xr:uid="{00000000-0005-0000-0000-00009C110000}"/>
    <cellStyle name="Normalny 2 8 25" xfId="4592" xr:uid="{00000000-0005-0000-0000-00009D110000}"/>
    <cellStyle name="Normalny 2 8 26" xfId="4924" xr:uid="{00000000-0005-0000-0000-00009E110000}"/>
    <cellStyle name="Normalny 2 8 27" xfId="5255" xr:uid="{00000000-0005-0000-0000-00009F110000}"/>
    <cellStyle name="Normalny 2 8 28" xfId="5573" xr:uid="{00000000-0005-0000-0000-0000A0110000}"/>
    <cellStyle name="Normalny 2 8 29" xfId="5883" xr:uid="{00000000-0005-0000-0000-0000A1110000}"/>
    <cellStyle name="Normalny 2 8 3" xfId="302" xr:uid="{00000000-0005-0000-0000-0000A2110000}"/>
    <cellStyle name="Normalny 2 8 3 10" xfId="2563" xr:uid="{00000000-0005-0000-0000-0000A3110000}"/>
    <cellStyle name="Normalny 2 8 3 11" xfId="2749" xr:uid="{00000000-0005-0000-0000-0000A4110000}"/>
    <cellStyle name="Normalny 2 8 3 12" xfId="2912" xr:uid="{00000000-0005-0000-0000-0000A5110000}"/>
    <cellStyle name="Normalny 2 8 3 13" xfId="3048" xr:uid="{00000000-0005-0000-0000-0000A6110000}"/>
    <cellStyle name="Normalny 2 8 3 14" xfId="3276" xr:uid="{00000000-0005-0000-0000-0000A7110000}"/>
    <cellStyle name="Normalny 2 8 3 15" xfId="3749" xr:uid="{00000000-0005-0000-0000-0000A8110000}"/>
    <cellStyle name="Normalny 2 8 3 16" xfId="4103" xr:uid="{00000000-0005-0000-0000-0000A9110000}"/>
    <cellStyle name="Normalny 2 8 3 17" xfId="4437" xr:uid="{00000000-0005-0000-0000-0000AA110000}"/>
    <cellStyle name="Normalny 2 8 3 18" xfId="4769" xr:uid="{00000000-0005-0000-0000-0000AB110000}"/>
    <cellStyle name="Normalny 2 8 3 19" xfId="5101" xr:uid="{00000000-0005-0000-0000-0000AC110000}"/>
    <cellStyle name="Normalny 2 8 3 2" xfId="787" xr:uid="{00000000-0005-0000-0000-0000AD110000}"/>
    <cellStyle name="Normalny 2 8 3 20" xfId="5423" xr:uid="{00000000-0005-0000-0000-0000AE110000}"/>
    <cellStyle name="Normalny 2 8 3 21" xfId="5736" xr:uid="{00000000-0005-0000-0000-0000AF110000}"/>
    <cellStyle name="Normalny 2 8 3 22" xfId="6041" xr:uid="{00000000-0005-0000-0000-0000B0110000}"/>
    <cellStyle name="Normalny 2 8 3 23" xfId="6327" xr:uid="{00000000-0005-0000-0000-0000B1110000}"/>
    <cellStyle name="Normalny 2 8 3 24" xfId="6579" xr:uid="{00000000-0005-0000-0000-0000B2110000}"/>
    <cellStyle name="Normalny 2 8 3 3" xfId="1104" xr:uid="{00000000-0005-0000-0000-0000B3110000}"/>
    <cellStyle name="Normalny 2 8 3 4" xfId="1322" xr:uid="{00000000-0005-0000-0000-0000B4110000}"/>
    <cellStyle name="Normalny 2 8 3 5" xfId="1535" xr:uid="{00000000-0005-0000-0000-0000B5110000}"/>
    <cellStyle name="Normalny 2 8 3 6" xfId="1747" xr:uid="{00000000-0005-0000-0000-0000B6110000}"/>
    <cellStyle name="Normalny 2 8 3 7" xfId="1953" xr:uid="{00000000-0005-0000-0000-0000B7110000}"/>
    <cellStyle name="Normalny 2 8 3 8" xfId="2158" xr:uid="{00000000-0005-0000-0000-0000B8110000}"/>
    <cellStyle name="Normalny 2 8 3 9" xfId="2366" xr:uid="{00000000-0005-0000-0000-0000B9110000}"/>
    <cellStyle name="Normalny 2 8 30" xfId="6178" xr:uid="{00000000-0005-0000-0000-0000BA110000}"/>
    <cellStyle name="Normalny 2 8 4" xfId="357" xr:uid="{00000000-0005-0000-0000-0000BB110000}"/>
    <cellStyle name="Normalny 2 8 4 10" xfId="2616" xr:uid="{00000000-0005-0000-0000-0000BC110000}"/>
    <cellStyle name="Normalny 2 8 4 11" xfId="2801" xr:uid="{00000000-0005-0000-0000-0000BD110000}"/>
    <cellStyle name="Normalny 2 8 4 12" xfId="2962" xr:uid="{00000000-0005-0000-0000-0000BE110000}"/>
    <cellStyle name="Normalny 2 8 4 13" xfId="3094" xr:uid="{00000000-0005-0000-0000-0000BF110000}"/>
    <cellStyle name="Normalny 2 8 4 14" xfId="3322" xr:uid="{00000000-0005-0000-0000-0000C0110000}"/>
    <cellStyle name="Normalny 2 8 4 15" xfId="3804" xr:uid="{00000000-0005-0000-0000-0000C1110000}"/>
    <cellStyle name="Normalny 2 8 4 16" xfId="4158" xr:uid="{00000000-0005-0000-0000-0000C2110000}"/>
    <cellStyle name="Normalny 2 8 4 17" xfId="4492" xr:uid="{00000000-0005-0000-0000-0000C3110000}"/>
    <cellStyle name="Normalny 2 8 4 18" xfId="4824" xr:uid="{00000000-0005-0000-0000-0000C4110000}"/>
    <cellStyle name="Normalny 2 8 4 19" xfId="5156" xr:uid="{00000000-0005-0000-0000-0000C5110000}"/>
    <cellStyle name="Normalny 2 8 4 2" xfId="842" xr:uid="{00000000-0005-0000-0000-0000C6110000}"/>
    <cellStyle name="Normalny 2 8 4 20" xfId="5477" xr:uid="{00000000-0005-0000-0000-0000C7110000}"/>
    <cellStyle name="Normalny 2 8 4 21" xfId="5789" xr:uid="{00000000-0005-0000-0000-0000C8110000}"/>
    <cellStyle name="Normalny 2 8 4 22" xfId="6093" xr:uid="{00000000-0005-0000-0000-0000C9110000}"/>
    <cellStyle name="Normalny 2 8 4 23" xfId="6375" xr:uid="{00000000-0005-0000-0000-0000CA110000}"/>
    <cellStyle name="Normalny 2 8 4 24" xfId="6625" xr:uid="{00000000-0005-0000-0000-0000CB110000}"/>
    <cellStyle name="Normalny 2 8 4 3" xfId="1159" xr:uid="{00000000-0005-0000-0000-0000CC110000}"/>
    <cellStyle name="Normalny 2 8 4 4" xfId="1377" xr:uid="{00000000-0005-0000-0000-0000CD110000}"/>
    <cellStyle name="Normalny 2 8 4 5" xfId="1590" xr:uid="{00000000-0005-0000-0000-0000CE110000}"/>
    <cellStyle name="Normalny 2 8 4 6" xfId="1800" xr:uid="{00000000-0005-0000-0000-0000CF110000}"/>
    <cellStyle name="Normalny 2 8 4 7" xfId="2006" xr:uid="{00000000-0005-0000-0000-0000D0110000}"/>
    <cellStyle name="Normalny 2 8 4 8" xfId="2211" xr:uid="{00000000-0005-0000-0000-0000D1110000}"/>
    <cellStyle name="Normalny 2 8 4 9" xfId="2417" xr:uid="{00000000-0005-0000-0000-0000D2110000}"/>
    <cellStyle name="Normalny 2 8 5" xfId="354" xr:uid="{00000000-0005-0000-0000-0000D3110000}"/>
    <cellStyle name="Normalny 2 8 5 10" xfId="2613" xr:uid="{00000000-0005-0000-0000-0000D4110000}"/>
    <cellStyle name="Normalny 2 8 5 11" xfId="2798" xr:uid="{00000000-0005-0000-0000-0000D5110000}"/>
    <cellStyle name="Normalny 2 8 5 12" xfId="2959" xr:uid="{00000000-0005-0000-0000-0000D6110000}"/>
    <cellStyle name="Normalny 2 8 5 13" xfId="3092" xr:uid="{00000000-0005-0000-0000-0000D7110000}"/>
    <cellStyle name="Normalny 2 8 5 14" xfId="3320" xr:uid="{00000000-0005-0000-0000-0000D8110000}"/>
    <cellStyle name="Normalny 2 8 5 15" xfId="3801" xr:uid="{00000000-0005-0000-0000-0000D9110000}"/>
    <cellStyle name="Normalny 2 8 5 16" xfId="4155" xr:uid="{00000000-0005-0000-0000-0000DA110000}"/>
    <cellStyle name="Normalny 2 8 5 17" xfId="4489" xr:uid="{00000000-0005-0000-0000-0000DB110000}"/>
    <cellStyle name="Normalny 2 8 5 18" xfId="4821" xr:uid="{00000000-0005-0000-0000-0000DC110000}"/>
    <cellStyle name="Normalny 2 8 5 19" xfId="5153" xr:uid="{00000000-0005-0000-0000-0000DD110000}"/>
    <cellStyle name="Normalny 2 8 5 2" xfId="839" xr:uid="{00000000-0005-0000-0000-0000DE110000}"/>
    <cellStyle name="Normalny 2 8 5 20" xfId="5474" xr:uid="{00000000-0005-0000-0000-0000DF110000}"/>
    <cellStyle name="Normalny 2 8 5 21" xfId="5786" xr:uid="{00000000-0005-0000-0000-0000E0110000}"/>
    <cellStyle name="Normalny 2 8 5 22" xfId="6090" xr:uid="{00000000-0005-0000-0000-0000E1110000}"/>
    <cellStyle name="Normalny 2 8 5 23" xfId="6372" xr:uid="{00000000-0005-0000-0000-0000E2110000}"/>
    <cellStyle name="Normalny 2 8 5 24" xfId="6623" xr:uid="{00000000-0005-0000-0000-0000E3110000}"/>
    <cellStyle name="Normalny 2 8 5 3" xfId="1156" xr:uid="{00000000-0005-0000-0000-0000E4110000}"/>
    <cellStyle name="Normalny 2 8 5 4" xfId="1374" xr:uid="{00000000-0005-0000-0000-0000E5110000}"/>
    <cellStyle name="Normalny 2 8 5 5" xfId="1587" xr:uid="{00000000-0005-0000-0000-0000E6110000}"/>
    <cellStyle name="Normalny 2 8 5 6" xfId="1797" xr:uid="{00000000-0005-0000-0000-0000E7110000}"/>
    <cellStyle name="Normalny 2 8 5 7" xfId="2003" xr:uid="{00000000-0005-0000-0000-0000E8110000}"/>
    <cellStyle name="Normalny 2 8 5 8" xfId="2208" xr:uid="{00000000-0005-0000-0000-0000E9110000}"/>
    <cellStyle name="Normalny 2 8 5 9" xfId="2415" xr:uid="{00000000-0005-0000-0000-0000EA110000}"/>
    <cellStyle name="Normalny 2 8 6" xfId="366" xr:uid="{00000000-0005-0000-0000-0000EB110000}"/>
    <cellStyle name="Normalny 2 8 6 10" xfId="2624" xr:uid="{00000000-0005-0000-0000-0000EC110000}"/>
    <cellStyle name="Normalny 2 8 6 11" xfId="2807" xr:uid="{00000000-0005-0000-0000-0000ED110000}"/>
    <cellStyle name="Normalny 2 8 6 12" xfId="2968" xr:uid="{00000000-0005-0000-0000-0000EE110000}"/>
    <cellStyle name="Normalny 2 8 6 13" xfId="3100" xr:uid="{00000000-0005-0000-0000-0000EF110000}"/>
    <cellStyle name="Normalny 2 8 6 14" xfId="3328" xr:uid="{00000000-0005-0000-0000-0000F0110000}"/>
    <cellStyle name="Normalny 2 8 6 15" xfId="3813" xr:uid="{00000000-0005-0000-0000-0000F1110000}"/>
    <cellStyle name="Normalny 2 8 6 16" xfId="4167" xr:uid="{00000000-0005-0000-0000-0000F2110000}"/>
    <cellStyle name="Normalny 2 8 6 17" xfId="4501" xr:uid="{00000000-0005-0000-0000-0000F3110000}"/>
    <cellStyle name="Normalny 2 8 6 18" xfId="4833" xr:uid="{00000000-0005-0000-0000-0000F4110000}"/>
    <cellStyle name="Normalny 2 8 6 19" xfId="5165" xr:uid="{00000000-0005-0000-0000-0000F5110000}"/>
    <cellStyle name="Normalny 2 8 6 2" xfId="851" xr:uid="{00000000-0005-0000-0000-0000F6110000}"/>
    <cellStyle name="Normalny 2 8 6 20" xfId="5486" xr:uid="{00000000-0005-0000-0000-0000F7110000}"/>
    <cellStyle name="Normalny 2 8 6 21" xfId="5798" xr:uid="{00000000-0005-0000-0000-0000F8110000}"/>
    <cellStyle name="Normalny 2 8 6 22" xfId="6101" xr:uid="{00000000-0005-0000-0000-0000F9110000}"/>
    <cellStyle name="Normalny 2 8 6 23" xfId="6383" xr:uid="{00000000-0005-0000-0000-0000FA110000}"/>
    <cellStyle name="Normalny 2 8 6 24" xfId="6631" xr:uid="{00000000-0005-0000-0000-0000FB110000}"/>
    <cellStyle name="Normalny 2 8 6 3" xfId="1168" xr:uid="{00000000-0005-0000-0000-0000FC110000}"/>
    <cellStyle name="Normalny 2 8 6 4" xfId="1386" xr:uid="{00000000-0005-0000-0000-0000FD110000}"/>
    <cellStyle name="Normalny 2 8 6 5" xfId="1599" xr:uid="{00000000-0005-0000-0000-0000FE110000}"/>
    <cellStyle name="Normalny 2 8 6 6" xfId="1809" xr:uid="{00000000-0005-0000-0000-0000FF110000}"/>
    <cellStyle name="Normalny 2 8 6 7" xfId="2015" xr:uid="{00000000-0005-0000-0000-000000120000}"/>
    <cellStyle name="Normalny 2 8 6 8" xfId="2219" xr:uid="{00000000-0005-0000-0000-000001120000}"/>
    <cellStyle name="Normalny 2 8 6 9" xfId="2426" xr:uid="{00000000-0005-0000-0000-000002120000}"/>
    <cellStyle name="Normalny 2 8 7" xfId="335" xr:uid="{00000000-0005-0000-0000-000003120000}"/>
    <cellStyle name="Normalny 2 8 7 10" xfId="2595" xr:uid="{00000000-0005-0000-0000-000004120000}"/>
    <cellStyle name="Normalny 2 8 7 11" xfId="2781" xr:uid="{00000000-0005-0000-0000-000005120000}"/>
    <cellStyle name="Normalny 2 8 7 12" xfId="2942" xr:uid="{00000000-0005-0000-0000-000006120000}"/>
    <cellStyle name="Normalny 2 8 7 13" xfId="3076" xr:uid="{00000000-0005-0000-0000-000007120000}"/>
    <cellStyle name="Normalny 2 8 7 14" xfId="3304" xr:uid="{00000000-0005-0000-0000-000008120000}"/>
    <cellStyle name="Normalny 2 8 7 15" xfId="3782" xr:uid="{00000000-0005-0000-0000-000009120000}"/>
    <cellStyle name="Normalny 2 8 7 16" xfId="4136" xr:uid="{00000000-0005-0000-0000-00000A120000}"/>
    <cellStyle name="Normalny 2 8 7 17" xfId="4470" xr:uid="{00000000-0005-0000-0000-00000B120000}"/>
    <cellStyle name="Normalny 2 8 7 18" xfId="4802" xr:uid="{00000000-0005-0000-0000-00000C120000}"/>
    <cellStyle name="Normalny 2 8 7 19" xfId="5134" xr:uid="{00000000-0005-0000-0000-00000D120000}"/>
    <cellStyle name="Normalny 2 8 7 2" xfId="820" xr:uid="{00000000-0005-0000-0000-00000E120000}"/>
    <cellStyle name="Normalny 2 8 7 20" xfId="5455" xr:uid="{00000000-0005-0000-0000-00000F120000}"/>
    <cellStyle name="Normalny 2 8 7 21" xfId="5768" xr:uid="{00000000-0005-0000-0000-000010120000}"/>
    <cellStyle name="Normalny 2 8 7 22" xfId="6072" xr:uid="{00000000-0005-0000-0000-000011120000}"/>
    <cellStyle name="Normalny 2 8 7 23" xfId="6356" xr:uid="{00000000-0005-0000-0000-000012120000}"/>
    <cellStyle name="Normalny 2 8 7 24" xfId="6607" xr:uid="{00000000-0005-0000-0000-000013120000}"/>
    <cellStyle name="Normalny 2 8 7 3" xfId="1137" xr:uid="{00000000-0005-0000-0000-000014120000}"/>
    <cellStyle name="Normalny 2 8 7 4" xfId="1355" xr:uid="{00000000-0005-0000-0000-000015120000}"/>
    <cellStyle name="Normalny 2 8 7 5" xfId="1568" xr:uid="{00000000-0005-0000-0000-000016120000}"/>
    <cellStyle name="Normalny 2 8 7 6" xfId="1778" xr:uid="{00000000-0005-0000-0000-000017120000}"/>
    <cellStyle name="Normalny 2 8 7 7" xfId="1986" xr:uid="{00000000-0005-0000-0000-000018120000}"/>
    <cellStyle name="Normalny 2 8 7 8" xfId="2190" xr:uid="{00000000-0005-0000-0000-000019120000}"/>
    <cellStyle name="Normalny 2 8 7 9" xfId="2396" xr:uid="{00000000-0005-0000-0000-00001A120000}"/>
    <cellStyle name="Normalny 2 8 8" xfId="503" xr:uid="{00000000-0005-0000-0000-00001B120000}"/>
    <cellStyle name="Normalny 2 8 9" xfId="621" xr:uid="{00000000-0005-0000-0000-00001C120000}"/>
    <cellStyle name="Normalny 2 80" xfId="267" xr:uid="{00000000-0005-0000-0000-00001D120000}"/>
    <cellStyle name="Normalny 2 80 10" xfId="2149" xr:uid="{00000000-0005-0000-0000-00001E120000}"/>
    <cellStyle name="Normalny 2 80 11" xfId="2345" xr:uid="{00000000-0005-0000-0000-00001F120000}"/>
    <cellStyle name="Normalny 2 80 12" xfId="2545" xr:uid="{00000000-0005-0000-0000-000020120000}"/>
    <cellStyle name="Normalny 2 80 13" xfId="2733" xr:uid="{00000000-0005-0000-0000-000021120000}"/>
    <cellStyle name="Normalny 2 80 14" xfId="3257" xr:uid="{00000000-0005-0000-0000-000022120000}"/>
    <cellStyle name="Normalny 2 80 15" xfId="3714" xr:uid="{00000000-0005-0000-0000-000023120000}"/>
    <cellStyle name="Normalny 2 80 16" xfId="4068" xr:uid="{00000000-0005-0000-0000-000024120000}"/>
    <cellStyle name="Normalny 2 80 17" xfId="4402" xr:uid="{00000000-0005-0000-0000-000025120000}"/>
    <cellStyle name="Normalny 2 80 18" xfId="4735" xr:uid="{00000000-0005-0000-0000-000026120000}"/>
    <cellStyle name="Normalny 2 80 19" xfId="5067" xr:uid="{00000000-0005-0000-0000-000027120000}"/>
    <cellStyle name="Normalny 2 80 2" xfId="752" xr:uid="{00000000-0005-0000-0000-000028120000}"/>
    <cellStyle name="Normalny 2 80 20" xfId="5394" xr:uid="{00000000-0005-0000-0000-000029120000}"/>
    <cellStyle name="Normalny 2 80 21" xfId="5707" xr:uid="{00000000-0005-0000-0000-00002A120000}"/>
    <cellStyle name="Normalny 2 80 22" xfId="6015" xr:uid="{00000000-0005-0000-0000-00002B120000}"/>
    <cellStyle name="Normalny 2 80 23" xfId="6305" xr:uid="{00000000-0005-0000-0000-00002C120000}"/>
    <cellStyle name="Normalny 2 80 24" xfId="6560" xr:uid="{00000000-0005-0000-0000-00002D120000}"/>
    <cellStyle name="Normalny 2 80 3" xfId="1071" xr:uid="{00000000-0005-0000-0000-00002E120000}"/>
    <cellStyle name="Normalny 2 80 4" xfId="735" xr:uid="{00000000-0005-0000-0000-00002F120000}"/>
    <cellStyle name="Normalny 2 80 5" xfId="551" xr:uid="{00000000-0005-0000-0000-000030120000}"/>
    <cellStyle name="Normalny 2 80 6" xfId="1213" xr:uid="{00000000-0005-0000-0000-000031120000}"/>
    <cellStyle name="Normalny 2 80 7" xfId="1516" xr:uid="{00000000-0005-0000-0000-000032120000}"/>
    <cellStyle name="Normalny 2 80 8" xfId="738" xr:uid="{00000000-0005-0000-0000-000033120000}"/>
    <cellStyle name="Normalny 2 80 9" xfId="1265" xr:uid="{00000000-0005-0000-0000-000034120000}"/>
    <cellStyle name="Normalny 2 81" xfId="270" xr:uid="{00000000-0005-0000-0000-000035120000}"/>
    <cellStyle name="Normalny 2 81 10" xfId="1995" xr:uid="{00000000-0005-0000-0000-000036120000}"/>
    <cellStyle name="Normalny 2 81 11" xfId="1853" xr:uid="{00000000-0005-0000-0000-000037120000}"/>
    <cellStyle name="Normalny 2 81 12" xfId="2418" xr:uid="{00000000-0005-0000-0000-000038120000}"/>
    <cellStyle name="Normalny 2 81 13" xfId="2291" xr:uid="{00000000-0005-0000-0000-000039120000}"/>
    <cellStyle name="Normalny 2 81 14" xfId="3258" xr:uid="{00000000-0005-0000-0000-00003A120000}"/>
    <cellStyle name="Normalny 2 81 15" xfId="3717" xr:uid="{00000000-0005-0000-0000-00003B120000}"/>
    <cellStyle name="Normalny 2 81 16" xfId="4071" xr:uid="{00000000-0005-0000-0000-00003C120000}"/>
    <cellStyle name="Normalny 2 81 17" xfId="4405" xr:uid="{00000000-0005-0000-0000-00003D120000}"/>
    <cellStyle name="Normalny 2 81 18" xfId="4738" xr:uid="{00000000-0005-0000-0000-00003E120000}"/>
    <cellStyle name="Normalny 2 81 19" xfId="5070" xr:uid="{00000000-0005-0000-0000-00003F120000}"/>
    <cellStyle name="Normalny 2 81 2" xfId="755" xr:uid="{00000000-0005-0000-0000-000040120000}"/>
    <cellStyle name="Normalny 2 81 20" xfId="5396" xr:uid="{00000000-0005-0000-0000-000041120000}"/>
    <cellStyle name="Normalny 2 81 21" xfId="5709" xr:uid="{00000000-0005-0000-0000-000042120000}"/>
    <cellStyle name="Normalny 2 81 22" xfId="6016" xr:uid="{00000000-0005-0000-0000-000043120000}"/>
    <cellStyle name="Normalny 2 81 23" xfId="6306" xr:uid="{00000000-0005-0000-0000-000044120000}"/>
    <cellStyle name="Normalny 2 81 24" xfId="6561" xr:uid="{00000000-0005-0000-0000-000045120000}"/>
    <cellStyle name="Normalny 2 81 3" xfId="1074" xr:uid="{00000000-0005-0000-0000-000046120000}"/>
    <cellStyle name="Normalny 2 81 4" xfId="744" xr:uid="{00000000-0005-0000-0000-000047120000}"/>
    <cellStyle name="Normalny 2 81 5" xfId="1069" xr:uid="{00000000-0005-0000-0000-000048120000}"/>
    <cellStyle name="Normalny 2 81 6" xfId="683" xr:uid="{00000000-0005-0000-0000-000049120000}"/>
    <cellStyle name="Normalny 2 81 7" xfId="470" xr:uid="{00000000-0005-0000-0000-00004A120000}"/>
    <cellStyle name="Normalny 2 81 8" xfId="1509" xr:uid="{00000000-0005-0000-0000-00004B120000}"/>
    <cellStyle name="Normalny 2 81 9" xfId="1488" xr:uid="{00000000-0005-0000-0000-00004C120000}"/>
    <cellStyle name="Normalny 2 82" xfId="273" xr:uid="{00000000-0005-0000-0000-00004D120000}"/>
    <cellStyle name="Normalny 2 82 10" xfId="1387" xr:uid="{00000000-0005-0000-0000-00004E120000}"/>
    <cellStyle name="Normalny 2 82 11" xfId="2288" xr:uid="{00000000-0005-0000-0000-00004F120000}"/>
    <cellStyle name="Normalny 2 82 12" xfId="2508" xr:uid="{00000000-0005-0000-0000-000050120000}"/>
    <cellStyle name="Normalny 2 82 13" xfId="1582" xr:uid="{00000000-0005-0000-0000-000051120000}"/>
    <cellStyle name="Normalny 2 82 14" xfId="3259" xr:uid="{00000000-0005-0000-0000-000052120000}"/>
    <cellStyle name="Normalny 2 82 15" xfId="3720" xr:uid="{00000000-0005-0000-0000-000053120000}"/>
    <cellStyle name="Normalny 2 82 16" xfId="4074" xr:uid="{00000000-0005-0000-0000-000054120000}"/>
    <cellStyle name="Normalny 2 82 17" xfId="4408" xr:uid="{00000000-0005-0000-0000-000055120000}"/>
    <cellStyle name="Normalny 2 82 18" xfId="4740" xr:uid="{00000000-0005-0000-0000-000056120000}"/>
    <cellStyle name="Normalny 2 82 19" xfId="5072" xr:uid="{00000000-0005-0000-0000-000057120000}"/>
    <cellStyle name="Normalny 2 82 2" xfId="758" xr:uid="{00000000-0005-0000-0000-000058120000}"/>
    <cellStyle name="Normalny 2 82 20" xfId="5398" xr:uid="{00000000-0005-0000-0000-000059120000}"/>
    <cellStyle name="Normalny 2 82 21" xfId="5711" xr:uid="{00000000-0005-0000-0000-00005A120000}"/>
    <cellStyle name="Normalny 2 82 22" xfId="6018" xr:uid="{00000000-0005-0000-0000-00005B120000}"/>
    <cellStyle name="Normalny 2 82 23" xfId="6307" xr:uid="{00000000-0005-0000-0000-00005C120000}"/>
    <cellStyle name="Normalny 2 82 24" xfId="6562" xr:uid="{00000000-0005-0000-0000-00005D120000}"/>
    <cellStyle name="Normalny 2 82 3" xfId="1077" xr:uid="{00000000-0005-0000-0000-00005E120000}"/>
    <cellStyle name="Normalny 2 82 4" xfId="680" xr:uid="{00000000-0005-0000-0000-00005F120000}"/>
    <cellStyle name="Normalny 2 82 5" xfId="1045" xr:uid="{00000000-0005-0000-0000-000060120000}"/>
    <cellStyle name="Normalny 2 82 6" xfId="1236" xr:uid="{00000000-0005-0000-0000-000061120000}"/>
    <cellStyle name="Normalny 2 82 7" xfId="814" xr:uid="{00000000-0005-0000-0000-000062120000}"/>
    <cellStyle name="Normalny 2 82 8" xfId="1735" xr:uid="{00000000-0005-0000-0000-000063120000}"/>
    <cellStyle name="Normalny 2 82 9" xfId="1930" xr:uid="{00000000-0005-0000-0000-000064120000}"/>
    <cellStyle name="Normalny 2 83" xfId="276" xr:uid="{00000000-0005-0000-0000-000065120000}"/>
    <cellStyle name="Normalny 2 83 10" xfId="2126" xr:uid="{00000000-0005-0000-0000-000066120000}"/>
    <cellStyle name="Normalny 2 83 11" xfId="1941" xr:uid="{00000000-0005-0000-0000-000067120000}"/>
    <cellStyle name="Normalny 2 83 12" xfId="2070" xr:uid="{00000000-0005-0000-0000-000068120000}"/>
    <cellStyle name="Normalny 2 83 13" xfId="1511" xr:uid="{00000000-0005-0000-0000-000069120000}"/>
    <cellStyle name="Normalny 2 83 14" xfId="3260" xr:uid="{00000000-0005-0000-0000-00006A120000}"/>
    <cellStyle name="Normalny 2 83 15" xfId="3723" xr:uid="{00000000-0005-0000-0000-00006B120000}"/>
    <cellStyle name="Normalny 2 83 16" xfId="4077" xr:uid="{00000000-0005-0000-0000-00006C120000}"/>
    <cellStyle name="Normalny 2 83 17" xfId="4411" xr:uid="{00000000-0005-0000-0000-00006D120000}"/>
    <cellStyle name="Normalny 2 83 18" xfId="4743" xr:uid="{00000000-0005-0000-0000-00006E120000}"/>
    <cellStyle name="Normalny 2 83 19" xfId="5075" xr:uid="{00000000-0005-0000-0000-00006F120000}"/>
    <cellStyle name="Normalny 2 83 2" xfId="761" xr:uid="{00000000-0005-0000-0000-000070120000}"/>
    <cellStyle name="Normalny 2 83 20" xfId="5399" xr:uid="{00000000-0005-0000-0000-000071120000}"/>
    <cellStyle name="Normalny 2 83 21" xfId="5712" xr:uid="{00000000-0005-0000-0000-000072120000}"/>
    <cellStyle name="Normalny 2 83 22" xfId="6019" xr:uid="{00000000-0005-0000-0000-000073120000}"/>
    <cellStyle name="Normalny 2 83 23" xfId="6308" xr:uid="{00000000-0005-0000-0000-000074120000}"/>
    <cellStyle name="Normalny 2 83 24" xfId="6563" xr:uid="{00000000-0005-0000-0000-000075120000}"/>
    <cellStyle name="Normalny 2 83 3" xfId="1080" xr:uid="{00000000-0005-0000-0000-000076120000}"/>
    <cellStyle name="Normalny 2 83 4" xfId="713" xr:uid="{00000000-0005-0000-0000-000077120000}"/>
    <cellStyle name="Normalny 2 83 5" xfId="1053" xr:uid="{00000000-0005-0000-0000-000078120000}"/>
    <cellStyle name="Normalny 2 83 6" xfId="762" xr:uid="{00000000-0005-0000-0000-000079120000}"/>
    <cellStyle name="Normalny 2 83 7" xfId="1468" xr:uid="{00000000-0005-0000-0000-00007A120000}"/>
    <cellStyle name="Normalny 2 83 8" xfId="1072" xr:uid="{00000000-0005-0000-0000-00007B120000}"/>
    <cellStyle name="Normalny 2 83 9" xfId="1850" xr:uid="{00000000-0005-0000-0000-00007C120000}"/>
    <cellStyle name="Normalny 2 84" xfId="279" xr:uid="{00000000-0005-0000-0000-00007D120000}"/>
    <cellStyle name="Normalny 2 84 10" xfId="2155" xr:uid="{00000000-0005-0000-0000-00007E120000}"/>
    <cellStyle name="Normalny 2 84 11" xfId="2350" xr:uid="{00000000-0005-0000-0000-00007F120000}"/>
    <cellStyle name="Normalny 2 84 12" xfId="2550" xr:uid="{00000000-0005-0000-0000-000080120000}"/>
    <cellStyle name="Normalny 2 84 13" xfId="2738" xr:uid="{00000000-0005-0000-0000-000081120000}"/>
    <cellStyle name="Normalny 2 84 14" xfId="3261" xr:uid="{00000000-0005-0000-0000-000082120000}"/>
    <cellStyle name="Normalny 2 84 15" xfId="3726" xr:uid="{00000000-0005-0000-0000-000083120000}"/>
    <cellStyle name="Normalny 2 84 16" xfId="4080" xr:uid="{00000000-0005-0000-0000-000084120000}"/>
    <cellStyle name="Normalny 2 84 17" xfId="4414" xr:uid="{00000000-0005-0000-0000-000085120000}"/>
    <cellStyle name="Normalny 2 84 18" xfId="4746" xr:uid="{00000000-0005-0000-0000-000086120000}"/>
    <cellStyle name="Normalny 2 84 19" xfId="5078" xr:uid="{00000000-0005-0000-0000-000087120000}"/>
    <cellStyle name="Normalny 2 84 2" xfId="764" xr:uid="{00000000-0005-0000-0000-000088120000}"/>
    <cellStyle name="Normalny 2 84 20" xfId="5401" xr:uid="{00000000-0005-0000-0000-000089120000}"/>
    <cellStyle name="Normalny 2 84 21" xfId="5714" xr:uid="{00000000-0005-0000-0000-00008A120000}"/>
    <cellStyle name="Normalny 2 84 22" xfId="6021" xr:uid="{00000000-0005-0000-0000-00008B120000}"/>
    <cellStyle name="Normalny 2 84 23" xfId="6309" xr:uid="{00000000-0005-0000-0000-00008C120000}"/>
    <cellStyle name="Normalny 2 84 24" xfId="6564" xr:uid="{00000000-0005-0000-0000-00008D120000}"/>
    <cellStyle name="Normalny 2 84 3" xfId="1082" xr:uid="{00000000-0005-0000-0000-00008E120000}"/>
    <cellStyle name="Normalny 2 84 4" xfId="671" xr:uid="{00000000-0005-0000-0000-00008F120000}"/>
    <cellStyle name="Normalny 2 84 5" xfId="472" xr:uid="{00000000-0005-0000-0000-000090120000}"/>
    <cellStyle name="Normalny 2 84 6" xfId="1246" xr:uid="{00000000-0005-0000-0000-000091120000}"/>
    <cellStyle name="Normalny 2 84 7" xfId="1449" xr:uid="{00000000-0005-0000-0000-000092120000}"/>
    <cellStyle name="Normalny 2 84 8" xfId="1723" xr:uid="{00000000-0005-0000-0000-000093120000}"/>
    <cellStyle name="Normalny 2 84 9" xfId="1866" xr:uid="{00000000-0005-0000-0000-000094120000}"/>
    <cellStyle name="Normalny 2 85" xfId="282" xr:uid="{00000000-0005-0000-0000-000095120000}"/>
    <cellStyle name="Normalny 2 86" xfId="384" xr:uid="{00000000-0005-0000-0000-000096120000}"/>
    <cellStyle name="Normalny 2 87" xfId="393" xr:uid="{00000000-0005-0000-0000-000097120000}"/>
    <cellStyle name="Normalny 2 88" xfId="401" xr:uid="{00000000-0005-0000-0000-000098120000}"/>
    <cellStyle name="Normalny 2 89" xfId="408" xr:uid="{00000000-0005-0000-0000-000099120000}"/>
    <cellStyle name="Normalny 2 9" xfId="12" xr:uid="{00000000-0005-0000-0000-00009A120000}"/>
    <cellStyle name="Normalny 2 9 10" xfId="869" xr:uid="{00000000-0005-0000-0000-00009B120000}"/>
    <cellStyle name="Normalny 2 9 11" xfId="1250" xr:uid="{00000000-0005-0000-0000-00009C120000}"/>
    <cellStyle name="Normalny 2 9 12" xfId="1484" xr:uid="{00000000-0005-0000-0000-00009D120000}"/>
    <cellStyle name="Normalny 2 9 13" xfId="1696" xr:uid="{00000000-0005-0000-0000-00009E120000}"/>
    <cellStyle name="Normalny 2 9 14" xfId="1922" xr:uid="{00000000-0005-0000-0000-00009F120000}"/>
    <cellStyle name="Normalny 2 9 15" xfId="2096" xr:uid="{00000000-0005-0000-0000-0000A0120000}"/>
    <cellStyle name="Normalny 2 9 16" xfId="1877" xr:uid="{00000000-0005-0000-0000-0000A1120000}"/>
    <cellStyle name="Normalny 2 9 17" xfId="2102" xr:uid="{00000000-0005-0000-0000-0000A2120000}"/>
    <cellStyle name="Normalny 2 9 18" xfId="2245" xr:uid="{00000000-0005-0000-0000-0000A3120000}"/>
    <cellStyle name="Normalny 2 9 19" xfId="2443" xr:uid="{00000000-0005-0000-0000-0000A4120000}"/>
    <cellStyle name="Normalny 2 9 2" xfId="55" xr:uid="{00000000-0005-0000-0000-0000A5120000}"/>
    <cellStyle name="Normalny 2 9 2 10" xfId="1886" xr:uid="{00000000-0005-0000-0000-0000A6120000}"/>
    <cellStyle name="Normalny 2 9 2 11" xfId="2049" xr:uid="{00000000-0005-0000-0000-0000A7120000}"/>
    <cellStyle name="Normalny 2 9 2 12" xfId="1933" xr:uid="{00000000-0005-0000-0000-0000A8120000}"/>
    <cellStyle name="Normalny 2 9 2 13" xfId="1802" xr:uid="{00000000-0005-0000-0000-0000A9120000}"/>
    <cellStyle name="Normalny 2 9 2 14" xfId="3186" xr:uid="{00000000-0005-0000-0000-0000AA120000}"/>
    <cellStyle name="Normalny 2 9 2 15" xfId="3504" xr:uid="{00000000-0005-0000-0000-0000AB120000}"/>
    <cellStyle name="Normalny 2 9 2 16" xfId="3713" xr:uid="{00000000-0005-0000-0000-0000AC120000}"/>
    <cellStyle name="Normalny 2 9 2 17" xfId="4067" xr:uid="{00000000-0005-0000-0000-0000AD120000}"/>
    <cellStyle name="Normalny 2 9 2 18" xfId="4401" xr:uid="{00000000-0005-0000-0000-0000AE120000}"/>
    <cellStyle name="Normalny 2 9 2 19" xfId="4734" xr:uid="{00000000-0005-0000-0000-0000AF120000}"/>
    <cellStyle name="Normalny 2 9 2 2" xfId="544" xr:uid="{00000000-0005-0000-0000-0000B0120000}"/>
    <cellStyle name="Normalny 2 9 2 20" xfId="5066" xr:uid="{00000000-0005-0000-0000-0000B1120000}"/>
    <cellStyle name="Normalny 2 9 2 21" xfId="5393" xr:uid="{00000000-0005-0000-0000-0000B2120000}"/>
    <cellStyle name="Normalny 2 9 2 22" xfId="5706" xr:uid="{00000000-0005-0000-0000-0000B3120000}"/>
    <cellStyle name="Normalny 2 9 2 23" xfId="6014" xr:uid="{00000000-0005-0000-0000-0000B4120000}"/>
    <cellStyle name="Normalny 2 9 2 24" xfId="6304" xr:uid="{00000000-0005-0000-0000-0000B5120000}"/>
    <cellStyle name="Normalny 2 9 2 3" xfId="736" xr:uid="{00000000-0005-0000-0000-0000B6120000}"/>
    <cellStyle name="Normalny 2 9 2 4" xfId="1054" xr:uid="{00000000-0005-0000-0000-0000B7120000}"/>
    <cellStyle name="Normalny 2 9 2 5" xfId="765" xr:uid="{00000000-0005-0000-0000-0000B8120000}"/>
    <cellStyle name="Normalny 2 9 2 6" xfId="1499" xr:uid="{00000000-0005-0000-0000-0000B9120000}"/>
    <cellStyle name="Normalny 2 9 2 7" xfId="1711" xr:uid="{00000000-0005-0000-0000-0000BA120000}"/>
    <cellStyle name="Normalny 2 9 2 8" xfId="1928" xr:uid="{00000000-0005-0000-0000-0000BB120000}"/>
    <cellStyle name="Normalny 2 9 2 9" xfId="2139" xr:uid="{00000000-0005-0000-0000-0000BC120000}"/>
    <cellStyle name="Normalny 2 9 20" xfId="3156" xr:uid="{00000000-0005-0000-0000-0000BD120000}"/>
    <cellStyle name="Normalny 2 9 21" xfId="3461" xr:uid="{00000000-0005-0000-0000-0000BE120000}"/>
    <cellStyle name="Normalny 2 9 22" xfId="3591" xr:uid="{00000000-0005-0000-0000-0000BF120000}"/>
    <cellStyle name="Normalny 2 9 23" xfId="3527" xr:uid="{00000000-0005-0000-0000-0000C0120000}"/>
    <cellStyle name="Normalny 2 9 24" xfId="4299" xr:uid="{00000000-0005-0000-0000-0000C1120000}"/>
    <cellStyle name="Normalny 2 9 25" xfId="4633" xr:uid="{00000000-0005-0000-0000-0000C2120000}"/>
    <cellStyle name="Normalny 2 9 26" xfId="4965" xr:uid="{00000000-0005-0000-0000-0000C3120000}"/>
    <cellStyle name="Normalny 2 9 27" xfId="5294" xr:uid="{00000000-0005-0000-0000-0000C4120000}"/>
    <cellStyle name="Normalny 2 9 28" xfId="5610" xr:uid="{00000000-0005-0000-0000-0000C5120000}"/>
    <cellStyle name="Normalny 2 9 29" xfId="5920" xr:uid="{00000000-0005-0000-0000-0000C6120000}"/>
    <cellStyle name="Normalny 2 9 3" xfId="304" xr:uid="{00000000-0005-0000-0000-0000C7120000}"/>
    <cellStyle name="Normalny 2 9 3 10" xfId="2565" xr:uid="{00000000-0005-0000-0000-0000C8120000}"/>
    <cellStyle name="Normalny 2 9 3 11" xfId="2751" xr:uid="{00000000-0005-0000-0000-0000C9120000}"/>
    <cellStyle name="Normalny 2 9 3 12" xfId="2914" xr:uid="{00000000-0005-0000-0000-0000CA120000}"/>
    <cellStyle name="Normalny 2 9 3 13" xfId="3050" xr:uid="{00000000-0005-0000-0000-0000CB120000}"/>
    <cellStyle name="Normalny 2 9 3 14" xfId="3278" xr:uid="{00000000-0005-0000-0000-0000CC120000}"/>
    <cellStyle name="Normalny 2 9 3 15" xfId="3751" xr:uid="{00000000-0005-0000-0000-0000CD120000}"/>
    <cellStyle name="Normalny 2 9 3 16" xfId="4105" xr:uid="{00000000-0005-0000-0000-0000CE120000}"/>
    <cellStyle name="Normalny 2 9 3 17" xfId="4439" xr:uid="{00000000-0005-0000-0000-0000CF120000}"/>
    <cellStyle name="Normalny 2 9 3 18" xfId="4771" xr:uid="{00000000-0005-0000-0000-0000D0120000}"/>
    <cellStyle name="Normalny 2 9 3 19" xfId="5103" xr:uid="{00000000-0005-0000-0000-0000D1120000}"/>
    <cellStyle name="Normalny 2 9 3 2" xfId="789" xr:uid="{00000000-0005-0000-0000-0000D2120000}"/>
    <cellStyle name="Normalny 2 9 3 20" xfId="5425" xr:uid="{00000000-0005-0000-0000-0000D3120000}"/>
    <cellStyle name="Normalny 2 9 3 21" xfId="5738" xr:uid="{00000000-0005-0000-0000-0000D4120000}"/>
    <cellStyle name="Normalny 2 9 3 22" xfId="6043" xr:uid="{00000000-0005-0000-0000-0000D5120000}"/>
    <cellStyle name="Normalny 2 9 3 23" xfId="6329" xr:uid="{00000000-0005-0000-0000-0000D6120000}"/>
    <cellStyle name="Normalny 2 9 3 24" xfId="6581" xr:uid="{00000000-0005-0000-0000-0000D7120000}"/>
    <cellStyle name="Normalny 2 9 3 3" xfId="1106" xr:uid="{00000000-0005-0000-0000-0000D8120000}"/>
    <cellStyle name="Normalny 2 9 3 4" xfId="1324" xr:uid="{00000000-0005-0000-0000-0000D9120000}"/>
    <cellStyle name="Normalny 2 9 3 5" xfId="1537" xr:uid="{00000000-0005-0000-0000-0000DA120000}"/>
    <cellStyle name="Normalny 2 9 3 6" xfId="1749" xr:uid="{00000000-0005-0000-0000-0000DB120000}"/>
    <cellStyle name="Normalny 2 9 3 7" xfId="1955" xr:uid="{00000000-0005-0000-0000-0000DC120000}"/>
    <cellStyle name="Normalny 2 9 3 8" xfId="2160" xr:uid="{00000000-0005-0000-0000-0000DD120000}"/>
    <cellStyle name="Normalny 2 9 3 9" xfId="2368" xr:uid="{00000000-0005-0000-0000-0000DE120000}"/>
    <cellStyle name="Normalny 2 9 30" xfId="6215" xr:uid="{00000000-0005-0000-0000-0000DF120000}"/>
    <cellStyle name="Normalny 2 9 4" xfId="355" xr:uid="{00000000-0005-0000-0000-0000E0120000}"/>
    <cellStyle name="Normalny 2 9 4 10" xfId="2614" xr:uid="{00000000-0005-0000-0000-0000E1120000}"/>
    <cellStyle name="Normalny 2 9 4 11" xfId="2799" xr:uid="{00000000-0005-0000-0000-0000E2120000}"/>
    <cellStyle name="Normalny 2 9 4 12" xfId="2960" xr:uid="{00000000-0005-0000-0000-0000E3120000}"/>
    <cellStyle name="Normalny 2 9 4 13" xfId="3093" xr:uid="{00000000-0005-0000-0000-0000E4120000}"/>
    <cellStyle name="Normalny 2 9 4 14" xfId="3321" xr:uid="{00000000-0005-0000-0000-0000E5120000}"/>
    <cellStyle name="Normalny 2 9 4 15" xfId="3802" xr:uid="{00000000-0005-0000-0000-0000E6120000}"/>
    <cellStyle name="Normalny 2 9 4 16" xfId="4156" xr:uid="{00000000-0005-0000-0000-0000E7120000}"/>
    <cellStyle name="Normalny 2 9 4 17" xfId="4490" xr:uid="{00000000-0005-0000-0000-0000E8120000}"/>
    <cellStyle name="Normalny 2 9 4 18" xfId="4822" xr:uid="{00000000-0005-0000-0000-0000E9120000}"/>
    <cellStyle name="Normalny 2 9 4 19" xfId="5154" xr:uid="{00000000-0005-0000-0000-0000EA120000}"/>
    <cellStyle name="Normalny 2 9 4 2" xfId="840" xr:uid="{00000000-0005-0000-0000-0000EB120000}"/>
    <cellStyle name="Normalny 2 9 4 20" xfId="5475" xr:uid="{00000000-0005-0000-0000-0000EC120000}"/>
    <cellStyle name="Normalny 2 9 4 21" xfId="5787" xr:uid="{00000000-0005-0000-0000-0000ED120000}"/>
    <cellStyle name="Normalny 2 9 4 22" xfId="6091" xr:uid="{00000000-0005-0000-0000-0000EE120000}"/>
    <cellStyle name="Normalny 2 9 4 23" xfId="6373" xr:uid="{00000000-0005-0000-0000-0000EF120000}"/>
    <cellStyle name="Normalny 2 9 4 24" xfId="6624" xr:uid="{00000000-0005-0000-0000-0000F0120000}"/>
    <cellStyle name="Normalny 2 9 4 3" xfId="1157" xr:uid="{00000000-0005-0000-0000-0000F1120000}"/>
    <cellStyle name="Normalny 2 9 4 4" xfId="1375" xr:uid="{00000000-0005-0000-0000-0000F2120000}"/>
    <cellStyle name="Normalny 2 9 4 5" xfId="1588" xr:uid="{00000000-0005-0000-0000-0000F3120000}"/>
    <cellStyle name="Normalny 2 9 4 6" xfId="1798" xr:uid="{00000000-0005-0000-0000-0000F4120000}"/>
    <cellStyle name="Normalny 2 9 4 7" xfId="2004" xr:uid="{00000000-0005-0000-0000-0000F5120000}"/>
    <cellStyle name="Normalny 2 9 4 8" xfId="2209" xr:uid="{00000000-0005-0000-0000-0000F6120000}"/>
    <cellStyle name="Normalny 2 9 4 9" xfId="2416" xr:uid="{00000000-0005-0000-0000-0000F7120000}"/>
    <cellStyle name="Normalny 2 9 5" xfId="360" xr:uid="{00000000-0005-0000-0000-0000F8120000}"/>
    <cellStyle name="Normalny 2 9 5 10" xfId="2618" xr:uid="{00000000-0005-0000-0000-0000F9120000}"/>
    <cellStyle name="Normalny 2 9 5 11" xfId="2802" xr:uid="{00000000-0005-0000-0000-0000FA120000}"/>
    <cellStyle name="Normalny 2 9 5 12" xfId="2963" xr:uid="{00000000-0005-0000-0000-0000FB120000}"/>
    <cellStyle name="Normalny 2 9 5 13" xfId="3095" xr:uid="{00000000-0005-0000-0000-0000FC120000}"/>
    <cellStyle name="Normalny 2 9 5 14" xfId="3323" xr:uid="{00000000-0005-0000-0000-0000FD120000}"/>
    <cellStyle name="Normalny 2 9 5 15" xfId="3807" xr:uid="{00000000-0005-0000-0000-0000FE120000}"/>
    <cellStyle name="Normalny 2 9 5 16" xfId="4161" xr:uid="{00000000-0005-0000-0000-0000FF120000}"/>
    <cellStyle name="Normalny 2 9 5 17" xfId="4495" xr:uid="{00000000-0005-0000-0000-000000130000}"/>
    <cellStyle name="Normalny 2 9 5 18" xfId="4827" xr:uid="{00000000-0005-0000-0000-000001130000}"/>
    <cellStyle name="Normalny 2 9 5 19" xfId="5159" xr:uid="{00000000-0005-0000-0000-000002130000}"/>
    <cellStyle name="Normalny 2 9 5 2" xfId="845" xr:uid="{00000000-0005-0000-0000-000003130000}"/>
    <cellStyle name="Normalny 2 9 5 20" xfId="5480" xr:uid="{00000000-0005-0000-0000-000004130000}"/>
    <cellStyle name="Normalny 2 9 5 21" xfId="5792" xr:uid="{00000000-0005-0000-0000-000005130000}"/>
    <cellStyle name="Normalny 2 9 5 22" xfId="6095" xr:uid="{00000000-0005-0000-0000-000006130000}"/>
    <cellStyle name="Normalny 2 9 5 23" xfId="6377" xr:uid="{00000000-0005-0000-0000-000007130000}"/>
    <cellStyle name="Normalny 2 9 5 24" xfId="6626" xr:uid="{00000000-0005-0000-0000-000008130000}"/>
    <cellStyle name="Normalny 2 9 5 3" xfId="1162" xr:uid="{00000000-0005-0000-0000-000009130000}"/>
    <cellStyle name="Normalny 2 9 5 4" xfId="1380" xr:uid="{00000000-0005-0000-0000-00000A130000}"/>
    <cellStyle name="Normalny 2 9 5 5" xfId="1593" xr:uid="{00000000-0005-0000-0000-00000B130000}"/>
    <cellStyle name="Normalny 2 9 5 6" xfId="1803" xr:uid="{00000000-0005-0000-0000-00000C130000}"/>
    <cellStyle name="Normalny 2 9 5 7" xfId="2009" xr:uid="{00000000-0005-0000-0000-00000D130000}"/>
    <cellStyle name="Normalny 2 9 5 8" xfId="2213" xr:uid="{00000000-0005-0000-0000-00000E130000}"/>
    <cellStyle name="Normalny 2 9 5 9" xfId="2420" xr:uid="{00000000-0005-0000-0000-00000F130000}"/>
    <cellStyle name="Normalny 2 9 6" xfId="347" xr:uid="{00000000-0005-0000-0000-000010130000}"/>
    <cellStyle name="Normalny 2 9 6 10" xfId="2607" xr:uid="{00000000-0005-0000-0000-000011130000}"/>
    <cellStyle name="Normalny 2 9 6 11" xfId="2793" xr:uid="{00000000-0005-0000-0000-000012130000}"/>
    <cellStyle name="Normalny 2 9 6 12" xfId="2954" xr:uid="{00000000-0005-0000-0000-000013130000}"/>
    <cellStyle name="Normalny 2 9 6 13" xfId="3087" xr:uid="{00000000-0005-0000-0000-000014130000}"/>
    <cellStyle name="Normalny 2 9 6 14" xfId="3315" xr:uid="{00000000-0005-0000-0000-000015130000}"/>
    <cellStyle name="Normalny 2 9 6 15" xfId="3794" xr:uid="{00000000-0005-0000-0000-000016130000}"/>
    <cellStyle name="Normalny 2 9 6 16" xfId="4148" xr:uid="{00000000-0005-0000-0000-000017130000}"/>
    <cellStyle name="Normalny 2 9 6 17" xfId="4482" xr:uid="{00000000-0005-0000-0000-000018130000}"/>
    <cellStyle name="Normalny 2 9 6 18" xfId="4814" xr:uid="{00000000-0005-0000-0000-000019130000}"/>
    <cellStyle name="Normalny 2 9 6 19" xfId="5146" xr:uid="{00000000-0005-0000-0000-00001A130000}"/>
    <cellStyle name="Normalny 2 9 6 2" xfId="832" xr:uid="{00000000-0005-0000-0000-00001B130000}"/>
    <cellStyle name="Normalny 2 9 6 20" xfId="5467" xr:uid="{00000000-0005-0000-0000-00001C130000}"/>
    <cellStyle name="Normalny 2 9 6 21" xfId="5779" xr:uid="{00000000-0005-0000-0000-00001D130000}"/>
    <cellStyle name="Normalny 2 9 6 22" xfId="6083" xr:uid="{00000000-0005-0000-0000-00001E130000}"/>
    <cellStyle name="Normalny 2 9 6 23" xfId="6367" xr:uid="{00000000-0005-0000-0000-00001F130000}"/>
    <cellStyle name="Normalny 2 9 6 24" xfId="6618" xr:uid="{00000000-0005-0000-0000-000020130000}"/>
    <cellStyle name="Normalny 2 9 6 3" xfId="1149" xr:uid="{00000000-0005-0000-0000-000021130000}"/>
    <cellStyle name="Normalny 2 9 6 4" xfId="1367" xr:uid="{00000000-0005-0000-0000-000022130000}"/>
    <cellStyle name="Normalny 2 9 6 5" xfId="1580" xr:uid="{00000000-0005-0000-0000-000023130000}"/>
    <cellStyle name="Normalny 2 9 6 6" xfId="1790" xr:uid="{00000000-0005-0000-0000-000024130000}"/>
    <cellStyle name="Normalny 2 9 6 7" xfId="1998" xr:uid="{00000000-0005-0000-0000-000025130000}"/>
    <cellStyle name="Normalny 2 9 6 8" xfId="2202" xr:uid="{00000000-0005-0000-0000-000026130000}"/>
    <cellStyle name="Normalny 2 9 6 9" xfId="2408" xr:uid="{00000000-0005-0000-0000-000027130000}"/>
    <cellStyle name="Normalny 2 9 7" xfId="319" xr:uid="{00000000-0005-0000-0000-000028130000}"/>
    <cellStyle name="Normalny 2 9 7 10" xfId="2580" xr:uid="{00000000-0005-0000-0000-000029130000}"/>
    <cellStyle name="Normalny 2 9 7 11" xfId="2766" xr:uid="{00000000-0005-0000-0000-00002A130000}"/>
    <cellStyle name="Normalny 2 9 7 12" xfId="2928" xr:uid="{00000000-0005-0000-0000-00002B130000}"/>
    <cellStyle name="Normalny 2 9 7 13" xfId="3062" xr:uid="{00000000-0005-0000-0000-00002C130000}"/>
    <cellStyle name="Normalny 2 9 7 14" xfId="3290" xr:uid="{00000000-0005-0000-0000-00002D130000}"/>
    <cellStyle name="Normalny 2 9 7 15" xfId="3766" xr:uid="{00000000-0005-0000-0000-00002E130000}"/>
    <cellStyle name="Normalny 2 9 7 16" xfId="4120" xr:uid="{00000000-0005-0000-0000-00002F130000}"/>
    <cellStyle name="Normalny 2 9 7 17" xfId="4454" xr:uid="{00000000-0005-0000-0000-000030130000}"/>
    <cellStyle name="Normalny 2 9 7 18" xfId="4786" xr:uid="{00000000-0005-0000-0000-000031130000}"/>
    <cellStyle name="Normalny 2 9 7 19" xfId="5118" xr:uid="{00000000-0005-0000-0000-000032130000}"/>
    <cellStyle name="Normalny 2 9 7 2" xfId="804" xr:uid="{00000000-0005-0000-0000-000033130000}"/>
    <cellStyle name="Normalny 2 9 7 20" xfId="5440" xr:uid="{00000000-0005-0000-0000-000034130000}"/>
    <cellStyle name="Normalny 2 9 7 21" xfId="5753" xr:uid="{00000000-0005-0000-0000-000035130000}"/>
    <cellStyle name="Normalny 2 9 7 22" xfId="6057" xr:uid="{00000000-0005-0000-0000-000036130000}"/>
    <cellStyle name="Normalny 2 9 7 23" xfId="6342" xr:uid="{00000000-0005-0000-0000-000037130000}"/>
    <cellStyle name="Normalny 2 9 7 24" xfId="6593" xr:uid="{00000000-0005-0000-0000-000038130000}"/>
    <cellStyle name="Normalny 2 9 7 3" xfId="1121" xr:uid="{00000000-0005-0000-0000-000039130000}"/>
    <cellStyle name="Normalny 2 9 7 4" xfId="1339" xr:uid="{00000000-0005-0000-0000-00003A130000}"/>
    <cellStyle name="Normalny 2 9 7 5" xfId="1552" xr:uid="{00000000-0005-0000-0000-00003B130000}"/>
    <cellStyle name="Normalny 2 9 7 6" xfId="1763" xr:uid="{00000000-0005-0000-0000-00003C130000}"/>
    <cellStyle name="Normalny 2 9 7 7" xfId="1970" xr:uid="{00000000-0005-0000-0000-00003D130000}"/>
    <cellStyle name="Normalny 2 9 7 8" xfId="2175" xr:uid="{00000000-0005-0000-0000-00003E130000}"/>
    <cellStyle name="Normalny 2 9 7 9" xfId="2381" xr:uid="{00000000-0005-0000-0000-00003F130000}"/>
    <cellStyle name="Normalny 2 9 8" xfId="502" xr:uid="{00000000-0005-0000-0000-000040130000}"/>
    <cellStyle name="Normalny 2 9 9" xfId="624" xr:uid="{00000000-0005-0000-0000-000041130000}"/>
    <cellStyle name="Normalny 2 90" xfId="489" xr:uid="{00000000-0005-0000-0000-000042130000}"/>
    <cellStyle name="Normalny 2 90 10" xfId="2673" xr:uid="{00000000-0005-0000-0000-000043130000}"/>
    <cellStyle name="Normalny 2 90 11" xfId="2855" xr:uid="{00000000-0005-0000-0000-000044130000}"/>
    <cellStyle name="Normalny 2 90 12" xfId="3014" xr:uid="{00000000-0005-0000-0000-000045130000}"/>
    <cellStyle name="Normalny 2 90 13" xfId="3138" xr:uid="{00000000-0005-0000-0000-000046130000}"/>
    <cellStyle name="Normalny 2 90 14" xfId="3367" xr:uid="{00000000-0005-0000-0000-000047130000}"/>
    <cellStyle name="Normalny 2 90 15" xfId="3871" xr:uid="{00000000-0005-0000-0000-000048130000}"/>
    <cellStyle name="Normalny 2 90 16" xfId="4226" xr:uid="{00000000-0005-0000-0000-000049130000}"/>
    <cellStyle name="Normalny 2 90 17" xfId="4560" xr:uid="{00000000-0005-0000-0000-00004A130000}"/>
    <cellStyle name="Normalny 2 90 18" xfId="4892" xr:uid="{00000000-0005-0000-0000-00004B130000}"/>
    <cellStyle name="Normalny 2 90 19" xfId="5224" xr:uid="{00000000-0005-0000-0000-00004C130000}"/>
    <cellStyle name="Normalny 2 90 2" xfId="905" xr:uid="{00000000-0005-0000-0000-00004D130000}"/>
    <cellStyle name="Normalny 2 90 20" xfId="5544" xr:uid="{00000000-0005-0000-0000-00004E130000}"/>
    <cellStyle name="Normalny 2 90 21" xfId="5854" xr:uid="{00000000-0005-0000-0000-00004F130000}"/>
    <cellStyle name="Normalny 2 90 22" xfId="6153" xr:uid="{00000000-0005-0000-0000-000050130000}"/>
    <cellStyle name="Normalny 2 90 23" xfId="6433" xr:uid="{00000000-0005-0000-0000-000051130000}"/>
    <cellStyle name="Normalny 2 90 24" xfId="6675" xr:uid="{00000000-0005-0000-0000-000052130000}"/>
    <cellStyle name="Normalny 2 90 3" xfId="1222" xr:uid="{00000000-0005-0000-0000-000053130000}"/>
    <cellStyle name="Normalny 2 90 4" xfId="1440" xr:uid="{00000000-0005-0000-0000-000054130000}"/>
    <cellStyle name="Normalny 2 90 5" xfId="1652" xr:uid="{00000000-0005-0000-0000-000055130000}"/>
    <cellStyle name="Normalny 2 90 6" xfId="1862" xr:uid="{00000000-0005-0000-0000-000056130000}"/>
    <cellStyle name="Normalny 2 90 7" xfId="2067" xr:uid="{00000000-0005-0000-0000-000057130000}"/>
    <cellStyle name="Normalny 2 90 8" xfId="2269" xr:uid="{00000000-0005-0000-0000-000058130000}"/>
    <cellStyle name="Normalny 2 90 9" xfId="2475" xr:uid="{00000000-0005-0000-0000-000059130000}"/>
    <cellStyle name="Normalny 2 91" xfId="943" xr:uid="{00000000-0005-0000-0000-00005A130000}"/>
    <cellStyle name="Normalny 2 92" xfId="986" xr:uid="{00000000-0005-0000-0000-00005B130000}"/>
    <cellStyle name="Normalny 2 93" xfId="981" xr:uid="{00000000-0005-0000-0000-00005C130000}"/>
    <cellStyle name="Normalny 2 94" xfId="973" xr:uid="{00000000-0005-0000-0000-00005D130000}"/>
    <cellStyle name="Normalny 2 95" xfId="923" xr:uid="{00000000-0005-0000-0000-00005E130000}"/>
    <cellStyle name="Normalny 2 96" xfId="948" xr:uid="{00000000-0005-0000-0000-00005F130000}"/>
    <cellStyle name="Normalny 2 97" xfId="960" xr:uid="{00000000-0005-0000-0000-000060130000}"/>
    <cellStyle name="Normalny 2 98" xfId="939" xr:uid="{00000000-0005-0000-0000-000061130000}"/>
    <cellStyle name="Normalny 2 99" xfId="918" xr:uid="{00000000-0005-0000-0000-000062130000}"/>
    <cellStyle name="Normalny 20" xfId="66" xr:uid="{00000000-0005-0000-0000-000063130000}"/>
    <cellStyle name="Normalny 21" xfId="69" xr:uid="{00000000-0005-0000-0000-000064130000}"/>
    <cellStyle name="Normalny 22" xfId="72" xr:uid="{00000000-0005-0000-0000-000065130000}"/>
    <cellStyle name="Normalny 23" xfId="75" xr:uid="{00000000-0005-0000-0000-000066130000}"/>
    <cellStyle name="Normalny 24" xfId="78" xr:uid="{00000000-0005-0000-0000-000067130000}"/>
    <cellStyle name="Normalny 25" xfId="81" xr:uid="{00000000-0005-0000-0000-000068130000}"/>
    <cellStyle name="Normalny 26" xfId="84" xr:uid="{00000000-0005-0000-0000-000069130000}"/>
    <cellStyle name="Normalny 27" xfId="87" xr:uid="{00000000-0005-0000-0000-00006A130000}"/>
    <cellStyle name="Normalny 28" xfId="90" xr:uid="{00000000-0005-0000-0000-00006B130000}"/>
    <cellStyle name="Normalny 29" xfId="93" xr:uid="{00000000-0005-0000-0000-00006C130000}"/>
    <cellStyle name="Normalny 3" xfId="1" xr:uid="{00000000-0005-0000-0000-00006D130000}"/>
    <cellStyle name="Normalny 3 10" xfId="931" xr:uid="{00000000-0005-0000-0000-00006E130000}"/>
    <cellStyle name="Normalny 3 11" xfId="902" xr:uid="{00000000-0005-0000-0000-00006F130000}"/>
    <cellStyle name="Normalny 3 12" xfId="951" xr:uid="{00000000-0005-0000-0000-000070130000}"/>
    <cellStyle name="Normalny 3 13" xfId="953" xr:uid="{00000000-0005-0000-0000-000071130000}"/>
    <cellStyle name="Normalny 3 14" xfId="969" xr:uid="{00000000-0005-0000-0000-000072130000}"/>
    <cellStyle name="Normalny 3 15" xfId="925" xr:uid="{00000000-0005-0000-0000-000073130000}"/>
    <cellStyle name="Normalny 3 16" xfId="990" xr:uid="{00000000-0005-0000-0000-000074130000}"/>
    <cellStyle name="Normalny 3 17" xfId="896" xr:uid="{00000000-0005-0000-0000-000075130000}"/>
    <cellStyle name="Normalny 3 18" xfId="961" xr:uid="{00000000-0005-0000-0000-000076130000}"/>
    <cellStyle name="Normalny 3 19" xfId="936" xr:uid="{00000000-0005-0000-0000-000077130000}"/>
    <cellStyle name="Normalny 3 2" xfId="29" xr:uid="{00000000-0005-0000-0000-000078130000}"/>
    <cellStyle name="Normalny 3 2 10" xfId="935" xr:uid="{00000000-0005-0000-0000-000079130000}"/>
    <cellStyle name="Normalny 3 2 10 10" xfId="6192" xr:uid="{00000000-0005-0000-0000-00007A130000}"/>
    <cellStyle name="Normalny 3 2 10 11" xfId="6465" xr:uid="{00000000-0005-0000-0000-00007B130000}"/>
    <cellStyle name="Normalny 3 2 10 12" xfId="6699" xr:uid="{00000000-0005-0000-0000-00007C130000}"/>
    <cellStyle name="Normalny 3 2 10 2" xfId="3378" xr:uid="{00000000-0005-0000-0000-00007D130000}"/>
    <cellStyle name="Normalny 3 2 10 3" xfId="3921" xr:uid="{00000000-0005-0000-0000-00007E130000}"/>
    <cellStyle name="Normalny 3 2 10 4" xfId="4275" xr:uid="{00000000-0005-0000-0000-00007F130000}"/>
    <cellStyle name="Normalny 3 2 10 5" xfId="4609" xr:uid="{00000000-0005-0000-0000-000080130000}"/>
    <cellStyle name="Normalny 3 2 10 6" xfId="4941" xr:uid="{00000000-0005-0000-0000-000081130000}"/>
    <cellStyle name="Normalny 3 2 10 7" xfId="5270" xr:uid="{00000000-0005-0000-0000-000082130000}"/>
    <cellStyle name="Normalny 3 2 10 8" xfId="5587" xr:uid="{00000000-0005-0000-0000-000083130000}"/>
    <cellStyle name="Normalny 3 2 10 9" xfId="5897" xr:uid="{00000000-0005-0000-0000-000084130000}"/>
    <cellStyle name="Normalny 3 2 11" xfId="924" xr:uid="{00000000-0005-0000-0000-000085130000}"/>
    <cellStyle name="Normalny 3 2 11 10" xfId="6177" xr:uid="{00000000-0005-0000-0000-000086130000}"/>
    <cellStyle name="Normalny 3 2 11 11" xfId="6453" xr:uid="{00000000-0005-0000-0000-000087130000}"/>
    <cellStyle name="Normalny 3 2 11 12" xfId="6693" xr:uid="{00000000-0005-0000-0000-000088130000}"/>
    <cellStyle name="Normalny 3 2 11 2" xfId="3377" xr:uid="{00000000-0005-0000-0000-000089130000}"/>
    <cellStyle name="Normalny 3 2 11 3" xfId="3903" xr:uid="{00000000-0005-0000-0000-00008A130000}"/>
    <cellStyle name="Normalny 3 2 11 4" xfId="4257" xr:uid="{00000000-0005-0000-0000-00008B130000}"/>
    <cellStyle name="Normalny 3 2 11 5" xfId="4591" xr:uid="{00000000-0005-0000-0000-00008C130000}"/>
    <cellStyle name="Normalny 3 2 11 6" xfId="4923" xr:uid="{00000000-0005-0000-0000-00008D130000}"/>
    <cellStyle name="Normalny 3 2 11 7" xfId="5254" xr:uid="{00000000-0005-0000-0000-00008E130000}"/>
    <cellStyle name="Normalny 3 2 11 8" xfId="5572" xr:uid="{00000000-0005-0000-0000-00008F130000}"/>
    <cellStyle name="Normalny 3 2 11 9" xfId="5882" xr:uid="{00000000-0005-0000-0000-000090130000}"/>
    <cellStyle name="Normalny 3 2 12" xfId="944" xr:uid="{00000000-0005-0000-0000-000091130000}"/>
    <cellStyle name="Normalny 3 2 12 10" xfId="6206" xr:uid="{00000000-0005-0000-0000-000092130000}"/>
    <cellStyle name="Normalny 3 2 12 11" xfId="6476" xr:uid="{00000000-0005-0000-0000-000093130000}"/>
    <cellStyle name="Normalny 3 2 12 12" xfId="6706" xr:uid="{00000000-0005-0000-0000-000094130000}"/>
    <cellStyle name="Normalny 3 2 12 2" xfId="3381" xr:uid="{00000000-0005-0000-0000-000095130000}"/>
    <cellStyle name="Normalny 3 2 12 3" xfId="3935" xr:uid="{00000000-0005-0000-0000-000096130000}"/>
    <cellStyle name="Normalny 3 2 12 4" xfId="4289" xr:uid="{00000000-0005-0000-0000-000097130000}"/>
    <cellStyle name="Normalny 3 2 12 5" xfId="4623" xr:uid="{00000000-0005-0000-0000-000098130000}"/>
    <cellStyle name="Normalny 3 2 12 6" xfId="4955" xr:uid="{00000000-0005-0000-0000-000099130000}"/>
    <cellStyle name="Normalny 3 2 12 7" xfId="5284" xr:uid="{00000000-0005-0000-0000-00009A130000}"/>
    <cellStyle name="Normalny 3 2 12 8" xfId="5601" xr:uid="{00000000-0005-0000-0000-00009B130000}"/>
    <cellStyle name="Normalny 3 2 12 9" xfId="5911" xr:uid="{00000000-0005-0000-0000-00009C130000}"/>
    <cellStyle name="Normalny 3 2 13" xfId="982" xr:uid="{00000000-0005-0000-0000-00009D130000}"/>
    <cellStyle name="Normalny 3 2 13 10" xfId="6262" xr:uid="{00000000-0005-0000-0000-00009E130000}"/>
    <cellStyle name="Normalny 3 2 13 11" xfId="6521" xr:uid="{00000000-0005-0000-0000-00009F130000}"/>
    <cellStyle name="Normalny 3 2 13 12" xfId="6744" xr:uid="{00000000-0005-0000-0000-0000A0130000}"/>
    <cellStyle name="Normalny 3 2 13 2" xfId="3396" xr:uid="{00000000-0005-0000-0000-0000A1130000}"/>
    <cellStyle name="Normalny 3 2 13 3" xfId="4001" xr:uid="{00000000-0005-0000-0000-0000A2130000}"/>
    <cellStyle name="Normalny 3 2 13 4" xfId="4355" xr:uid="{00000000-0005-0000-0000-0000A3130000}"/>
    <cellStyle name="Normalny 3 2 13 5" xfId="4689" xr:uid="{00000000-0005-0000-0000-0000A4130000}"/>
    <cellStyle name="Normalny 3 2 13 6" xfId="5021" xr:uid="{00000000-0005-0000-0000-0000A5130000}"/>
    <cellStyle name="Normalny 3 2 13 7" xfId="5348" xr:uid="{00000000-0005-0000-0000-0000A6130000}"/>
    <cellStyle name="Normalny 3 2 13 8" xfId="5663" xr:uid="{00000000-0005-0000-0000-0000A7130000}"/>
    <cellStyle name="Normalny 3 2 13 9" xfId="5971" xr:uid="{00000000-0005-0000-0000-0000A8130000}"/>
    <cellStyle name="Normalny 3 2 14" xfId="913" xr:uid="{00000000-0005-0000-0000-0000A9130000}"/>
    <cellStyle name="Normalny 3 2 14 10" xfId="6161" xr:uid="{00000000-0005-0000-0000-0000AA130000}"/>
    <cellStyle name="Normalny 3 2 14 11" xfId="6438" xr:uid="{00000000-0005-0000-0000-0000AB130000}"/>
    <cellStyle name="Normalny 3 2 14 12" xfId="6679" xr:uid="{00000000-0005-0000-0000-0000AC130000}"/>
    <cellStyle name="Normalny 3 2 14 2" xfId="3369" xr:uid="{00000000-0005-0000-0000-0000AD130000}"/>
    <cellStyle name="Normalny 3 2 14 3" xfId="3883" xr:uid="{00000000-0005-0000-0000-0000AE130000}"/>
    <cellStyle name="Normalny 3 2 14 4" xfId="4238" xr:uid="{00000000-0005-0000-0000-0000AF130000}"/>
    <cellStyle name="Normalny 3 2 14 5" xfId="4572" xr:uid="{00000000-0005-0000-0000-0000B0130000}"/>
    <cellStyle name="Normalny 3 2 14 6" xfId="4904" xr:uid="{00000000-0005-0000-0000-0000B1130000}"/>
    <cellStyle name="Normalny 3 2 14 7" xfId="5236" xr:uid="{00000000-0005-0000-0000-0000B2130000}"/>
    <cellStyle name="Normalny 3 2 14 8" xfId="5555" xr:uid="{00000000-0005-0000-0000-0000B3130000}"/>
    <cellStyle name="Normalny 3 2 14 9" xfId="5865" xr:uid="{00000000-0005-0000-0000-0000B4130000}"/>
    <cellStyle name="Normalny 3 2 15" xfId="922" xr:uid="{00000000-0005-0000-0000-0000B5130000}"/>
    <cellStyle name="Normalny 3 2 15 10" xfId="6175" xr:uid="{00000000-0005-0000-0000-0000B6130000}"/>
    <cellStyle name="Normalny 3 2 15 11" xfId="6451" xr:uid="{00000000-0005-0000-0000-0000B7130000}"/>
    <cellStyle name="Normalny 3 2 15 12" xfId="6692" xr:uid="{00000000-0005-0000-0000-0000B8130000}"/>
    <cellStyle name="Normalny 3 2 15 2" xfId="3376" xr:uid="{00000000-0005-0000-0000-0000B9130000}"/>
    <cellStyle name="Normalny 3 2 15 3" xfId="3901" xr:uid="{00000000-0005-0000-0000-0000BA130000}"/>
    <cellStyle name="Normalny 3 2 15 4" xfId="4255" xr:uid="{00000000-0005-0000-0000-0000BB130000}"/>
    <cellStyle name="Normalny 3 2 15 5" xfId="4589" xr:uid="{00000000-0005-0000-0000-0000BC130000}"/>
    <cellStyle name="Normalny 3 2 15 6" xfId="4921" xr:uid="{00000000-0005-0000-0000-0000BD130000}"/>
    <cellStyle name="Normalny 3 2 15 7" xfId="5252" xr:uid="{00000000-0005-0000-0000-0000BE130000}"/>
    <cellStyle name="Normalny 3 2 15 8" xfId="5570" xr:uid="{00000000-0005-0000-0000-0000BF130000}"/>
    <cellStyle name="Normalny 3 2 15 9" xfId="5880" xr:uid="{00000000-0005-0000-0000-0000C0130000}"/>
    <cellStyle name="Normalny 3 2 16" xfId="950" xr:uid="{00000000-0005-0000-0000-0000C1130000}"/>
    <cellStyle name="Normalny 3 2 16 10" xfId="6214" xr:uid="{00000000-0005-0000-0000-0000C2130000}"/>
    <cellStyle name="Normalny 3 2 16 11" xfId="6483" xr:uid="{00000000-0005-0000-0000-0000C3130000}"/>
    <cellStyle name="Normalny 3 2 16 12" xfId="6713" xr:uid="{00000000-0005-0000-0000-0000C4130000}"/>
    <cellStyle name="Normalny 3 2 16 2" xfId="3384" xr:uid="{00000000-0005-0000-0000-0000C5130000}"/>
    <cellStyle name="Normalny 3 2 16 3" xfId="3944" xr:uid="{00000000-0005-0000-0000-0000C6130000}"/>
    <cellStyle name="Normalny 3 2 16 4" xfId="4298" xr:uid="{00000000-0005-0000-0000-0000C7130000}"/>
    <cellStyle name="Normalny 3 2 16 5" xfId="4632" xr:uid="{00000000-0005-0000-0000-0000C8130000}"/>
    <cellStyle name="Normalny 3 2 16 6" xfId="4964" xr:uid="{00000000-0005-0000-0000-0000C9130000}"/>
    <cellStyle name="Normalny 3 2 16 7" xfId="5293" xr:uid="{00000000-0005-0000-0000-0000CA130000}"/>
    <cellStyle name="Normalny 3 2 16 8" xfId="5609" xr:uid="{00000000-0005-0000-0000-0000CB130000}"/>
    <cellStyle name="Normalny 3 2 16 9" xfId="5919" xr:uid="{00000000-0005-0000-0000-0000CC130000}"/>
    <cellStyle name="Normalny 3 2 17" xfId="955" xr:uid="{00000000-0005-0000-0000-0000CD130000}"/>
    <cellStyle name="Normalny 3 2 17 10" xfId="6219" xr:uid="{00000000-0005-0000-0000-0000CE130000}"/>
    <cellStyle name="Normalny 3 2 17 11" xfId="6487" xr:uid="{00000000-0005-0000-0000-0000CF130000}"/>
    <cellStyle name="Normalny 3 2 17 12" xfId="6715" xr:uid="{00000000-0005-0000-0000-0000D0130000}"/>
    <cellStyle name="Normalny 3 2 17 2" xfId="3385" xr:uid="{00000000-0005-0000-0000-0000D1130000}"/>
    <cellStyle name="Normalny 3 2 17 3" xfId="3950" xr:uid="{00000000-0005-0000-0000-0000D2130000}"/>
    <cellStyle name="Normalny 3 2 17 4" xfId="4304" xr:uid="{00000000-0005-0000-0000-0000D3130000}"/>
    <cellStyle name="Normalny 3 2 17 5" xfId="4638" xr:uid="{00000000-0005-0000-0000-0000D4130000}"/>
    <cellStyle name="Normalny 3 2 17 6" xfId="4970" xr:uid="{00000000-0005-0000-0000-0000D5130000}"/>
    <cellStyle name="Normalny 3 2 17 7" xfId="5299" xr:uid="{00000000-0005-0000-0000-0000D6130000}"/>
    <cellStyle name="Normalny 3 2 17 8" xfId="5615" xr:uid="{00000000-0005-0000-0000-0000D7130000}"/>
    <cellStyle name="Normalny 3 2 17 9" xfId="5924" xr:uid="{00000000-0005-0000-0000-0000D8130000}"/>
    <cellStyle name="Normalny 3 2 18" xfId="949" xr:uid="{00000000-0005-0000-0000-0000D9130000}"/>
    <cellStyle name="Normalny 3 2 18 10" xfId="6211" xr:uid="{00000000-0005-0000-0000-0000DA130000}"/>
    <cellStyle name="Normalny 3 2 18 11" xfId="6480" xr:uid="{00000000-0005-0000-0000-0000DB130000}"/>
    <cellStyle name="Normalny 3 2 18 12" xfId="6710" xr:uid="{00000000-0005-0000-0000-0000DC130000}"/>
    <cellStyle name="Normalny 3 2 18 2" xfId="3383" xr:uid="{00000000-0005-0000-0000-0000DD130000}"/>
    <cellStyle name="Normalny 3 2 18 3" xfId="3941" xr:uid="{00000000-0005-0000-0000-0000DE130000}"/>
    <cellStyle name="Normalny 3 2 18 4" xfId="4295" xr:uid="{00000000-0005-0000-0000-0000DF130000}"/>
    <cellStyle name="Normalny 3 2 18 5" xfId="4629" xr:uid="{00000000-0005-0000-0000-0000E0130000}"/>
    <cellStyle name="Normalny 3 2 18 6" xfId="4961" xr:uid="{00000000-0005-0000-0000-0000E1130000}"/>
    <cellStyle name="Normalny 3 2 18 7" xfId="5290" xr:uid="{00000000-0005-0000-0000-0000E2130000}"/>
    <cellStyle name="Normalny 3 2 18 8" xfId="5606" xr:uid="{00000000-0005-0000-0000-0000E3130000}"/>
    <cellStyle name="Normalny 3 2 18 9" xfId="5916" xr:uid="{00000000-0005-0000-0000-0000E4130000}"/>
    <cellStyle name="Normalny 3 2 19" xfId="959" xr:uid="{00000000-0005-0000-0000-0000E5130000}"/>
    <cellStyle name="Normalny 3 2 19 10" xfId="6226" xr:uid="{00000000-0005-0000-0000-0000E6130000}"/>
    <cellStyle name="Normalny 3 2 19 11" xfId="6494" xr:uid="{00000000-0005-0000-0000-0000E7130000}"/>
    <cellStyle name="Normalny 3 2 19 12" xfId="6722" xr:uid="{00000000-0005-0000-0000-0000E8130000}"/>
    <cellStyle name="Normalny 3 2 19 2" xfId="3387" xr:uid="{00000000-0005-0000-0000-0000E9130000}"/>
    <cellStyle name="Normalny 3 2 19 3" xfId="3959" xr:uid="{00000000-0005-0000-0000-0000EA130000}"/>
    <cellStyle name="Normalny 3 2 19 4" xfId="4313" xr:uid="{00000000-0005-0000-0000-0000EB130000}"/>
    <cellStyle name="Normalny 3 2 19 5" xfId="4647" xr:uid="{00000000-0005-0000-0000-0000EC130000}"/>
    <cellStyle name="Normalny 3 2 19 6" xfId="4979" xr:uid="{00000000-0005-0000-0000-0000ED130000}"/>
    <cellStyle name="Normalny 3 2 19 7" xfId="5308" xr:uid="{00000000-0005-0000-0000-0000EE130000}"/>
    <cellStyle name="Normalny 3 2 19 8" xfId="5623" xr:uid="{00000000-0005-0000-0000-0000EF130000}"/>
    <cellStyle name="Normalny 3 2 19 9" xfId="5932" xr:uid="{00000000-0005-0000-0000-0000F0130000}"/>
    <cellStyle name="Normalny 3 2 2" xfId="491" xr:uid="{00000000-0005-0000-0000-0000F1130000}"/>
    <cellStyle name="Normalny 3 2 2 10" xfId="1019" xr:uid="{00000000-0005-0000-0000-0000F2130000}"/>
    <cellStyle name="Normalny 3 2 2 11" xfId="1906" xr:uid="{00000000-0005-0000-0000-0000F3130000}"/>
    <cellStyle name="Normalny 3 2 2 12" xfId="1787" xr:uid="{00000000-0005-0000-0000-0000F4130000}"/>
    <cellStyle name="Normalny 3 2 2 13" xfId="1146" xr:uid="{00000000-0005-0000-0000-0000F5130000}"/>
    <cellStyle name="Normalny 3 2 2 14" xfId="3173" xr:uid="{00000000-0005-0000-0000-0000F6130000}"/>
    <cellStyle name="Normalny 3 2 2 15" xfId="3478" xr:uid="{00000000-0005-0000-0000-0000F7130000}"/>
    <cellStyle name="Normalny 3 2 2 16" xfId="3544" xr:uid="{00000000-0005-0000-0000-0000F8130000}"/>
    <cellStyle name="Normalny 3 2 2 17" xfId="3468" xr:uid="{00000000-0005-0000-0000-0000F9130000}"/>
    <cellStyle name="Normalny 3 2 2 18" xfId="3570" xr:uid="{00000000-0005-0000-0000-0000FA130000}"/>
    <cellStyle name="Normalny 3 2 2 19" xfId="3954" xr:uid="{00000000-0005-0000-0000-0000FB130000}"/>
    <cellStyle name="Normalny 3 2 2 2" xfId="519" xr:uid="{00000000-0005-0000-0000-0000FC130000}"/>
    <cellStyle name="Normalny 3 2 2 20" xfId="4300" xr:uid="{00000000-0005-0000-0000-0000FD130000}"/>
    <cellStyle name="Normalny 3 2 2 21" xfId="4634" xr:uid="{00000000-0005-0000-0000-0000FE130000}"/>
    <cellStyle name="Normalny 3 2 2 22" xfId="4966" xr:uid="{00000000-0005-0000-0000-0000FF130000}"/>
    <cellStyle name="Normalny 3 2 2 23" xfId="5295" xr:uid="{00000000-0005-0000-0000-000000140000}"/>
    <cellStyle name="Normalny 3 2 2 24" xfId="5611" xr:uid="{00000000-0005-0000-0000-000001140000}"/>
    <cellStyle name="Normalny 3 2 2 3" xfId="577" xr:uid="{00000000-0005-0000-0000-000002140000}"/>
    <cellStyle name="Normalny 3 2 2 4" xfId="669" xr:uid="{00000000-0005-0000-0000-000003140000}"/>
    <cellStyle name="Normalny 3 2 2 5" xfId="538" xr:uid="{00000000-0005-0000-0000-000004140000}"/>
    <cellStyle name="Normalny 3 2 2 6" xfId="593" xr:uid="{00000000-0005-0000-0000-000005140000}"/>
    <cellStyle name="Normalny 3 2 2 7" xfId="1277" xr:uid="{00000000-0005-0000-0000-000006140000}"/>
    <cellStyle name="Normalny 3 2 2 8" xfId="1084" xr:uid="{00000000-0005-0000-0000-000007140000}"/>
    <cellStyle name="Normalny 3 2 2 9" xfId="1690" xr:uid="{00000000-0005-0000-0000-000008140000}"/>
    <cellStyle name="Normalny 3 2 20" xfId="940" xr:uid="{00000000-0005-0000-0000-000009140000}"/>
    <cellStyle name="Normalny 3 2 20 10" xfId="6200" xr:uid="{00000000-0005-0000-0000-00000A140000}"/>
    <cellStyle name="Normalny 3 2 20 11" xfId="6472" xr:uid="{00000000-0005-0000-0000-00000B140000}"/>
    <cellStyle name="Normalny 3 2 20 12" xfId="6703" xr:uid="{00000000-0005-0000-0000-00000C140000}"/>
    <cellStyle name="Normalny 3 2 20 2" xfId="3379" xr:uid="{00000000-0005-0000-0000-00000D140000}"/>
    <cellStyle name="Normalny 3 2 20 3" xfId="3929" xr:uid="{00000000-0005-0000-0000-00000E140000}"/>
    <cellStyle name="Normalny 3 2 20 4" xfId="4283" xr:uid="{00000000-0005-0000-0000-00000F140000}"/>
    <cellStyle name="Normalny 3 2 20 5" xfId="4617" xr:uid="{00000000-0005-0000-0000-000010140000}"/>
    <cellStyle name="Normalny 3 2 20 6" xfId="4949" xr:uid="{00000000-0005-0000-0000-000011140000}"/>
    <cellStyle name="Normalny 3 2 20 7" xfId="5278" xr:uid="{00000000-0005-0000-0000-000012140000}"/>
    <cellStyle name="Normalny 3 2 20 8" xfId="5595" xr:uid="{00000000-0005-0000-0000-000013140000}"/>
    <cellStyle name="Normalny 3 2 20 9" xfId="5905" xr:uid="{00000000-0005-0000-0000-000014140000}"/>
    <cellStyle name="Normalny 3 2 21" xfId="984" xr:uid="{00000000-0005-0000-0000-000015140000}"/>
    <cellStyle name="Normalny 3 2 21 10" xfId="6264" xr:uid="{00000000-0005-0000-0000-000016140000}"/>
    <cellStyle name="Normalny 3 2 21 11" xfId="6523" xr:uid="{00000000-0005-0000-0000-000017140000}"/>
    <cellStyle name="Normalny 3 2 21 12" xfId="6746" xr:uid="{00000000-0005-0000-0000-000018140000}"/>
    <cellStyle name="Normalny 3 2 21 2" xfId="3397" xr:uid="{00000000-0005-0000-0000-000019140000}"/>
    <cellStyle name="Normalny 3 2 21 3" xfId="4004" xr:uid="{00000000-0005-0000-0000-00001A140000}"/>
    <cellStyle name="Normalny 3 2 21 4" xfId="4358" xr:uid="{00000000-0005-0000-0000-00001B140000}"/>
    <cellStyle name="Normalny 3 2 21 5" xfId="4691" xr:uid="{00000000-0005-0000-0000-00001C140000}"/>
    <cellStyle name="Normalny 3 2 21 6" xfId="5023" xr:uid="{00000000-0005-0000-0000-00001D140000}"/>
    <cellStyle name="Normalny 3 2 21 7" xfId="5350" xr:uid="{00000000-0005-0000-0000-00001E140000}"/>
    <cellStyle name="Normalny 3 2 21 8" xfId="5665" xr:uid="{00000000-0005-0000-0000-00001F140000}"/>
    <cellStyle name="Normalny 3 2 21 9" xfId="5973" xr:uid="{00000000-0005-0000-0000-000020140000}"/>
    <cellStyle name="Normalny 3 2 22" xfId="972" xr:uid="{00000000-0005-0000-0000-000021140000}"/>
    <cellStyle name="Normalny 3 2 22 10" xfId="6243" xr:uid="{00000000-0005-0000-0000-000022140000}"/>
    <cellStyle name="Normalny 3 2 22 11" xfId="6506" xr:uid="{00000000-0005-0000-0000-000023140000}"/>
    <cellStyle name="Normalny 3 2 22 12" xfId="6731" xr:uid="{00000000-0005-0000-0000-000024140000}"/>
    <cellStyle name="Normalny 3 2 22 2" xfId="3390" xr:uid="{00000000-0005-0000-0000-000025140000}"/>
    <cellStyle name="Normalny 3 2 22 3" xfId="3978" xr:uid="{00000000-0005-0000-0000-000026140000}"/>
    <cellStyle name="Normalny 3 2 22 4" xfId="4332" xr:uid="{00000000-0005-0000-0000-000027140000}"/>
    <cellStyle name="Normalny 3 2 22 5" xfId="4666" xr:uid="{00000000-0005-0000-0000-000028140000}"/>
    <cellStyle name="Normalny 3 2 22 6" xfId="4998" xr:uid="{00000000-0005-0000-0000-000029140000}"/>
    <cellStyle name="Normalny 3 2 22 7" xfId="5326" xr:uid="{00000000-0005-0000-0000-00002A140000}"/>
    <cellStyle name="Normalny 3 2 22 8" xfId="5641" xr:uid="{00000000-0005-0000-0000-00002B140000}"/>
    <cellStyle name="Normalny 3 2 22 9" xfId="5950" xr:uid="{00000000-0005-0000-0000-00002C140000}"/>
    <cellStyle name="Normalny 3 2 23" xfId="903" xr:uid="{00000000-0005-0000-0000-00002D140000}"/>
    <cellStyle name="Normalny 3 2 23 10" xfId="6431" xr:uid="{00000000-0005-0000-0000-00002E140000}"/>
    <cellStyle name="Normalny 3 2 23 11" xfId="6673" xr:uid="{00000000-0005-0000-0000-00002F140000}"/>
    <cellStyle name="Normalny 3 2 23 2" xfId="3869" xr:uid="{00000000-0005-0000-0000-000030140000}"/>
    <cellStyle name="Normalny 3 2 23 3" xfId="4224" xr:uid="{00000000-0005-0000-0000-000031140000}"/>
    <cellStyle name="Normalny 3 2 23 4" xfId="4558" xr:uid="{00000000-0005-0000-0000-000032140000}"/>
    <cellStyle name="Normalny 3 2 23 5" xfId="4890" xr:uid="{00000000-0005-0000-0000-000033140000}"/>
    <cellStyle name="Normalny 3 2 23 6" xfId="5222" xr:uid="{00000000-0005-0000-0000-000034140000}"/>
    <cellStyle name="Normalny 3 2 23 7" xfId="5542" xr:uid="{00000000-0005-0000-0000-000035140000}"/>
    <cellStyle name="Normalny 3 2 23 8" xfId="5852" xr:uid="{00000000-0005-0000-0000-000036140000}"/>
    <cellStyle name="Normalny 3 2 23 9" xfId="6151" xr:uid="{00000000-0005-0000-0000-000037140000}"/>
    <cellStyle name="Normalny 3 2 24" xfId="947" xr:uid="{00000000-0005-0000-0000-000038140000}"/>
    <cellStyle name="Normalny 3 2 24 10" xfId="6479" xr:uid="{00000000-0005-0000-0000-000039140000}"/>
    <cellStyle name="Normalny 3 2 24 11" xfId="6709" xr:uid="{00000000-0005-0000-0000-00003A140000}"/>
    <cellStyle name="Normalny 3 2 24 2" xfId="3939" xr:uid="{00000000-0005-0000-0000-00003B140000}"/>
    <cellStyle name="Normalny 3 2 24 3" xfId="4293" xr:uid="{00000000-0005-0000-0000-00003C140000}"/>
    <cellStyle name="Normalny 3 2 24 4" xfId="4627" xr:uid="{00000000-0005-0000-0000-00003D140000}"/>
    <cellStyle name="Normalny 3 2 24 5" xfId="4959" xr:uid="{00000000-0005-0000-0000-00003E140000}"/>
    <cellStyle name="Normalny 3 2 24 6" xfId="5288" xr:uid="{00000000-0005-0000-0000-00003F140000}"/>
    <cellStyle name="Normalny 3 2 24 7" xfId="5605" xr:uid="{00000000-0005-0000-0000-000040140000}"/>
    <cellStyle name="Normalny 3 2 24 8" xfId="5915" xr:uid="{00000000-0005-0000-0000-000041140000}"/>
    <cellStyle name="Normalny 3 2 24 9" xfId="6210" xr:uid="{00000000-0005-0000-0000-000042140000}"/>
    <cellStyle name="Normalny 3 2 25" xfId="654" xr:uid="{00000000-0005-0000-0000-000043140000}"/>
    <cellStyle name="Normalny 3 2 25 10" xfId="6495" xr:uid="{00000000-0005-0000-0000-000044140000}"/>
    <cellStyle name="Normalny 3 2 25 11" xfId="6723" xr:uid="{00000000-0005-0000-0000-000045140000}"/>
    <cellStyle name="Normalny 3 2 25 2" xfId="3961" xr:uid="{00000000-0005-0000-0000-000046140000}"/>
    <cellStyle name="Normalny 3 2 25 3" xfId="4315" xr:uid="{00000000-0005-0000-0000-000047140000}"/>
    <cellStyle name="Normalny 3 2 25 4" xfId="4649" xr:uid="{00000000-0005-0000-0000-000048140000}"/>
    <cellStyle name="Normalny 3 2 25 5" xfId="4981" xr:uid="{00000000-0005-0000-0000-000049140000}"/>
    <cellStyle name="Normalny 3 2 25 6" xfId="5310" xr:uid="{00000000-0005-0000-0000-00004A140000}"/>
    <cellStyle name="Normalny 3 2 25 7" xfId="5625" xr:uid="{00000000-0005-0000-0000-00004B140000}"/>
    <cellStyle name="Normalny 3 2 25 8" xfId="5934" xr:uid="{00000000-0005-0000-0000-00004C140000}"/>
    <cellStyle name="Normalny 3 2 25 9" xfId="6228" xr:uid="{00000000-0005-0000-0000-00004D140000}"/>
    <cellStyle name="Normalny 3 2 26" xfId="834" xr:uid="{00000000-0005-0000-0000-00004E140000}"/>
    <cellStyle name="Normalny 3 2 26 10" xfId="6468" xr:uid="{00000000-0005-0000-0000-00004F140000}"/>
    <cellStyle name="Normalny 3 2 26 11" xfId="6701" xr:uid="{00000000-0005-0000-0000-000050140000}"/>
    <cellStyle name="Normalny 3 2 26 2" xfId="3924" xr:uid="{00000000-0005-0000-0000-000051140000}"/>
    <cellStyle name="Normalny 3 2 26 3" xfId="4278" xr:uid="{00000000-0005-0000-0000-000052140000}"/>
    <cellStyle name="Normalny 3 2 26 4" xfId="4612" xr:uid="{00000000-0005-0000-0000-000053140000}"/>
    <cellStyle name="Normalny 3 2 26 5" xfId="4944" xr:uid="{00000000-0005-0000-0000-000054140000}"/>
    <cellStyle name="Normalny 3 2 26 6" xfId="5273" xr:uid="{00000000-0005-0000-0000-000055140000}"/>
    <cellStyle name="Normalny 3 2 26 7" xfId="5590" xr:uid="{00000000-0005-0000-0000-000056140000}"/>
    <cellStyle name="Normalny 3 2 26 8" xfId="5900" xr:uid="{00000000-0005-0000-0000-000057140000}"/>
    <cellStyle name="Normalny 3 2 26 9" xfId="6195" xr:uid="{00000000-0005-0000-0000-000058140000}"/>
    <cellStyle name="Normalny 3 2 27" xfId="1210" xr:uid="{00000000-0005-0000-0000-000059140000}"/>
    <cellStyle name="Normalny 3 2 27 10" xfId="6447" xr:uid="{00000000-0005-0000-0000-00005A140000}"/>
    <cellStyle name="Normalny 3 2 27 11" xfId="6688" xr:uid="{00000000-0005-0000-0000-00005B140000}"/>
    <cellStyle name="Normalny 3 2 27 2" xfId="3895" xr:uid="{00000000-0005-0000-0000-00005C140000}"/>
    <cellStyle name="Normalny 3 2 27 3" xfId="4250" xr:uid="{00000000-0005-0000-0000-00005D140000}"/>
    <cellStyle name="Normalny 3 2 27 4" xfId="4584" xr:uid="{00000000-0005-0000-0000-00005E140000}"/>
    <cellStyle name="Normalny 3 2 27 5" xfId="4916" xr:uid="{00000000-0005-0000-0000-00005F140000}"/>
    <cellStyle name="Normalny 3 2 27 6" xfId="5248" xr:uid="{00000000-0005-0000-0000-000060140000}"/>
    <cellStyle name="Normalny 3 2 27 7" xfId="5566" xr:uid="{00000000-0005-0000-0000-000061140000}"/>
    <cellStyle name="Normalny 3 2 27 8" xfId="5876" xr:uid="{00000000-0005-0000-0000-000062140000}"/>
    <cellStyle name="Normalny 3 2 27 9" xfId="6171" xr:uid="{00000000-0005-0000-0000-000063140000}"/>
    <cellStyle name="Normalny 3 2 28" xfId="1482" xr:uid="{00000000-0005-0000-0000-000064140000}"/>
    <cellStyle name="Normalny 3 2 28 10" xfId="6492" xr:uid="{00000000-0005-0000-0000-000065140000}"/>
    <cellStyle name="Normalny 3 2 28 11" xfId="6720" xr:uid="{00000000-0005-0000-0000-000066140000}"/>
    <cellStyle name="Normalny 3 2 28 2" xfId="3957" xr:uid="{00000000-0005-0000-0000-000067140000}"/>
    <cellStyle name="Normalny 3 2 28 3" xfId="4311" xr:uid="{00000000-0005-0000-0000-000068140000}"/>
    <cellStyle name="Normalny 3 2 28 4" xfId="4645" xr:uid="{00000000-0005-0000-0000-000069140000}"/>
    <cellStyle name="Normalny 3 2 28 5" xfId="4977" xr:uid="{00000000-0005-0000-0000-00006A140000}"/>
    <cellStyle name="Normalny 3 2 28 6" xfId="5306" xr:uid="{00000000-0005-0000-0000-00006B140000}"/>
    <cellStyle name="Normalny 3 2 28 7" xfId="5621" xr:uid="{00000000-0005-0000-0000-00006C140000}"/>
    <cellStyle name="Normalny 3 2 28 8" xfId="5930" xr:uid="{00000000-0005-0000-0000-00006D140000}"/>
    <cellStyle name="Normalny 3 2 28 9" xfId="6224" xr:uid="{00000000-0005-0000-0000-00006E140000}"/>
    <cellStyle name="Normalny 3 2 29" xfId="1694" xr:uid="{00000000-0005-0000-0000-00006F140000}"/>
    <cellStyle name="Normalny 3 2 29 10" xfId="6519" xr:uid="{00000000-0005-0000-0000-000070140000}"/>
    <cellStyle name="Normalny 3 2 29 11" xfId="6742" xr:uid="{00000000-0005-0000-0000-000071140000}"/>
    <cellStyle name="Normalny 3 2 29 2" xfId="3998" xr:uid="{00000000-0005-0000-0000-000072140000}"/>
    <cellStyle name="Normalny 3 2 29 3" xfId="4352" xr:uid="{00000000-0005-0000-0000-000073140000}"/>
    <cellStyle name="Normalny 3 2 29 4" xfId="4686" xr:uid="{00000000-0005-0000-0000-000074140000}"/>
    <cellStyle name="Normalny 3 2 29 5" xfId="5018" xr:uid="{00000000-0005-0000-0000-000075140000}"/>
    <cellStyle name="Normalny 3 2 29 6" xfId="5345" xr:uid="{00000000-0005-0000-0000-000076140000}"/>
    <cellStyle name="Normalny 3 2 29 7" xfId="5660" xr:uid="{00000000-0005-0000-0000-000077140000}"/>
    <cellStyle name="Normalny 3 2 29 8" xfId="5968" xr:uid="{00000000-0005-0000-0000-000078140000}"/>
    <cellStyle name="Normalny 3 2 29 9" xfId="6260" xr:uid="{00000000-0005-0000-0000-000079140000}"/>
    <cellStyle name="Normalny 3 2 3" xfId="907" xr:uid="{00000000-0005-0000-0000-00007A140000}"/>
    <cellStyle name="Normalny 3 2 3 10" xfId="6155" xr:uid="{00000000-0005-0000-0000-00007B140000}"/>
    <cellStyle name="Normalny 3 2 3 11" xfId="6435" xr:uid="{00000000-0005-0000-0000-00007C140000}"/>
    <cellStyle name="Normalny 3 2 3 12" xfId="6676" xr:uid="{00000000-0005-0000-0000-00007D140000}"/>
    <cellStyle name="Normalny 3 2 3 2" xfId="3368" xr:uid="{00000000-0005-0000-0000-00007E140000}"/>
    <cellStyle name="Normalny 3 2 3 3" xfId="3873" xr:uid="{00000000-0005-0000-0000-00007F140000}"/>
    <cellStyle name="Normalny 3 2 3 4" xfId="4228" xr:uid="{00000000-0005-0000-0000-000080140000}"/>
    <cellStyle name="Normalny 3 2 3 5" xfId="4562" xr:uid="{00000000-0005-0000-0000-000081140000}"/>
    <cellStyle name="Normalny 3 2 3 6" xfId="4894" xr:uid="{00000000-0005-0000-0000-000082140000}"/>
    <cellStyle name="Normalny 3 2 3 7" xfId="5226" xr:uid="{00000000-0005-0000-0000-000083140000}"/>
    <cellStyle name="Normalny 3 2 3 8" xfId="5546" xr:uid="{00000000-0005-0000-0000-000084140000}"/>
    <cellStyle name="Normalny 3 2 3 9" xfId="5856" xr:uid="{00000000-0005-0000-0000-000085140000}"/>
    <cellStyle name="Normalny 3 2 30" xfId="1858" xr:uid="{00000000-0005-0000-0000-000086140000}"/>
    <cellStyle name="Normalny 3 2 30 10" xfId="6423" xr:uid="{00000000-0005-0000-0000-000087140000}"/>
    <cellStyle name="Normalny 3 2 30 11" xfId="6668" xr:uid="{00000000-0005-0000-0000-000088140000}"/>
    <cellStyle name="Normalny 3 2 30 2" xfId="3858" xr:uid="{00000000-0005-0000-0000-000089140000}"/>
    <cellStyle name="Normalny 3 2 30 3" xfId="4212" xr:uid="{00000000-0005-0000-0000-00008A140000}"/>
    <cellStyle name="Normalny 3 2 30 4" xfId="4546" xr:uid="{00000000-0005-0000-0000-00008B140000}"/>
    <cellStyle name="Normalny 3 2 30 5" xfId="4878" xr:uid="{00000000-0005-0000-0000-00008C140000}"/>
    <cellStyle name="Normalny 3 2 30 6" xfId="5210" xr:uid="{00000000-0005-0000-0000-00008D140000}"/>
    <cellStyle name="Normalny 3 2 30 7" xfId="5530" xr:uid="{00000000-0005-0000-0000-00008E140000}"/>
    <cellStyle name="Normalny 3 2 30 8" xfId="5842" xr:uid="{00000000-0005-0000-0000-00008F140000}"/>
    <cellStyle name="Normalny 3 2 30 9" xfId="6143" xr:uid="{00000000-0005-0000-0000-000090140000}"/>
    <cellStyle name="Normalny 3 2 31" xfId="2111" xr:uid="{00000000-0005-0000-0000-000091140000}"/>
    <cellStyle name="Normalny 3 2 31 10" xfId="6498" xr:uid="{00000000-0005-0000-0000-000092140000}"/>
    <cellStyle name="Normalny 3 2 31 11" xfId="6726" xr:uid="{00000000-0005-0000-0000-000093140000}"/>
    <cellStyle name="Normalny 3 2 31 2" xfId="3965" xr:uid="{00000000-0005-0000-0000-000094140000}"/>
    <cellStyle name="Normalny 3 2 31 3" xfId="4319" xr:uid="{00000000-0005-0000-0000-000095140000}"/>
    <cellStyle name="Normalny 3 2 31 4" xfId="4653" xr:uid="{00000000-0005-0000-0000-000096140000}"/>
    <cellStyle name="Normalny 3 2 31 5" xfId="4985" xr:uid="{00000000-0005-0000-0000-000097140000}"/>
    <cellStyle name="Normalny 3 2 31 6" xfId="5313" xr:uid="{00000000-0005-0000-0000-000098140000}"/>
    <cellStyle name="Normalny 3 2 31 7" xfId="5628" xr:uid="{00000000-0005-0000-0000-000099140000}"/>
    <cellStyle name="Normalny 3 2 31 8" xfId="5937" xr:uid="{00000000-0005-0000-0000-00009A140000}"/>
    <cellStyle name="Normalny 3 2 31 9" xfId="6231" xr:uid="{00000000-0005-0000-0000-00009B140000}"/>
    <cellStyle name="Normalny 3 2 32" xfId="2304" xr:uid="{00000000-0005-0000-0000-00009C140000}"/>
    <cellStyle name="Normalny 3 2 32 10" xfId="6503" xr:uid="{00000000-0005-0000-0000-00009D140000}"/>
    <cellStyle name="Normalny 3 2 32 11" xfId="6729" xr:uid="{00000000-0005-0000-0000-00009E140000}"/>
    <cellStyle name="Normalny 3 2 32 2" xfId="3974" xr:uid="{00000000-0005-0000-0000-00009F140000}"/>
    <cellStyle name="Normalny 3 2 32 3" xfId="4328" xr:uid="{00000000-0005-0000-0000-0000A0140000}"/>
    <cellStyle name="Normalny 3 2 32 4" xfId="4662" xr:uid="{00000000-0005-0000-0000-0000A1140000}"/>
    <cellStyle name="Normalny 3 2 32 5" xfId="4994" xr:uid="{00000000-0005-0000-0000-0000A2140000}"/>
    <cellStyle name="Normalny 3 2 32 6" xfId="5322" xr:uid="{00000000-0005-0000-0000-0000A3140000}"/>
    <cellStyle name="Normalny 3 2 32 7" xfId="5637" xr:uid="{00000000-0005-0000-0000-0000A4140000}"/>
    <cellStyle name="Normalny 3 2 32 8" xfId="5946" xr:uid="{00000000-0005-0000-0000-0000A5140000}"/>
    <cellStyle name="Normalny 3 2 32 9" xfId="6239" xr:uid="{00000000-0005-0000-0000-0000A6140000}"/>
    <cellStyle name="Normalny 3 2 33" xfId="2515" xr:uid="{00000000-0005-0000-0000-0000A7140000}"/>
    <cellStyle name="Normalny 3 2 33 10" xfId="6455" xr:uid="{00000000-0005-0000-0000-0000A8140000}"/>
    <cellStyle name="Normalny 3 2 33 11" xfId="6694" xr:uid="{00000000-0005-0000-0000-0000A9140000}"/>
    <cellStyle name="Normalny 3 2 33 2" xfId="3908" xr:uid="{00000000-0005-0000-0000-0000AA140000}"/>
    <cellStyle name="Normalny 3 2 33 3" xfId="4262" xr:uid="{00000000-0005-0000-0000-0000AB140000}"/>
    <cellStyle name="Normalny 3 2 33 4" xfId="4596" xr:uid="{00000000-0005-0000-0000-0000AC140000}"/>
    <cellStyle name="Normalny 3 2 33 5" xfId="4928" xr:uid="{00000000-0005-0000-0000-0000AD140000}"/>
    <cellStyle name="Normalny 3 2 33 6" xfId="5259" xr:uid="{00000000-0005-0000-0000-0000AE140000}"/>
    <cellStyle name="Normalny 3 2 33 7" xfId="5577" xr:uid="{00000000-0005-0000-0000-0000AF140000}"/>
    <cellStyle name="Normalny 3 2 33 8" xfId="5887" xr:uid="{00000000-0005-0000-0000-0000B0140000}"/>
    <cellStyle name="Normalny 3 2 33 9" xfId="6182" xr:uid="{00000000-0005-0000-0000-0000B1140000}"/>
    <cellStyle name="Normalny 3 2 34" xfId="2701" xr:uid="{00000000-0005-0000-0000-0000B2140000}"/>
    <cellStyle name="Normalny 3 2 34 10" xfId="6530" xr:uid="{00000000-0005-0000-0000-0000B3140000}"/>
    <cellStyle name="Normalny 3 2 34 11" xfId="6750" xr:uid="{00000000-0005-0000-0000-0000B4140000}"/>
    <cellStyle name="Normalny 3 2 34 2" xfId="4014" xr:uid="{00000000-0005-0000-0000-0000B5140000}"/>
    <cellStyle name="Normalny 3 2 34 3" xfId="4368" xr:uid="{00000000-0005-0000-0000-0000B6140000}"/>
    <cellStyle name="Normalny 3 2 34 4" xfId="4701" xr:uid="{00000000-0005-0000-0000-0000B7140000}"/>
    <cellStyle name="Normalny 3 2 34 5" xfId="5033" xr:uid="{00000000-0005-0000-0000-0000B8140000}"/>
    <cellStyle name="Normalny 3 2 34 6" xfId="5360" xr:uid="{00000000-0005-0000-0000-0000B9140000}"/>
    <cellStyle name="Normalny 3 2 34 7" xfId="5673" xr:uid="{00000000-0005-0000-0000-0000BA140000}"/>
    <cellStyle name="Normalny 3 2 34 8" xfId="5981" xr:uid="{00000000-0005-0000-0000-0000BB140000}"/>
    <cellStyle name="Normalny 3 2 34 9" xfId="6272" xr:uid="{00000000-0005-0000-0000-0000BC140000}"/>
    <cellStyle name="Normalny 3 2 35" xfId="2876" xr:uid="{00000000-0005-0000-0000-0000BD140000}"/>
    <cellStyle name="Normalny 3 2 35 10" xfId="6424" xr:uid="{00000000-0005-0000-0000-0000BE140000}"/>
    <cellStyle name="Normalny 3 2 35 11" xfId="6669" xr:uid="{00000000-0005-0000-0000-0000BF140000}"/>
    <cellStyle name="Normalny 3 2 35 2" xfId="3859" xr:uid="{00000000-0005-0000-0000-0000C0140000}"/>
    <cellStyle name="Normalny 3 2 35 3" xfId="4213" xr:uid="{00000000-0005-0000-0000-0000C1140000}"/>
    <cellStyle name="Normalny 3 2 35 4" xfId="4547" xr:uid="{00000000-0005-0000-0000-0000C2140000}"/>
    <cellStyle name="Normalny 3 2 35 5" xfId="4879" xr:uid="{00000000-0005-0000-0000-0000C3140000}"/>
    <cellStyle name="Normalny 3 2 35 6" xfId="5211" xr:uid="{00000000-0005-0000-0000-0000C4140000}"/>
    <cellStyle name="Normalny 3 2 35 7" xfId="5531" xr:uid="{00000000-0005-0000-0000-0000C5140000}"/>
    <cellStyle name="Normalny 3 2 35 8" xfId="5843" xr:uid="{00000000-0005-0000-0000-0000C6140000}"/>
    <cellStyle name="Normalny 3 2 35 9" xfId="6144" xr:uid="{00000000-0005-0000-0000-0000C7140000}"/>
    <cellStyle name="Normalny 3 2 36" xfId="3166" xr:uid="{00000000-0005-0000-0000-0000C8140000}"/>
    <cellStyle name="Normalny 3 2 36 10" xfId="6497" xr:uid="{00000000-0005-0000-0000-0000C9140000}"/>
    <cellStyle name="Normalny 3 2 36 11" xfId="6725" xr:uid="{00000000-0005-0000-0000-0000CA140000}"/>
    <cellStyle name="Normalny 3 2 36 2" xfId="3964" xr:uid="{00000000-0005-0000-0000-0000CB140000}"/>
    <cellStyle name="Normalny 3 2 36 3" xfId="4318" xr:uid="{00000000-0005-0000-0000-0000CC140000}"/>
    <cellStyle name="Normalny 3 2 36 4" xfId="4652" xr:uid="{00000000-0005-0000-0000-0000CD140000}"/>
    <cellStyle name="Normalny 3 2 36 5" xfId="4984" xr:uid="{00000000-0005-0000-0000-0000CE140000}"/>
    <cellStyle name="Normalny 3 2 36 6" xfId="5312" xr:uid="{00000000-0005-0000-0000-0000CF140000}"/>
    <cellStyle name="Normalny 3 2 36 7" xfId="5627" xr:uid="{00000000-0005-0000-0000-0000D0140000}"/>
    <cellStyle name="Normalny 3 2 36 8" xfId="5936" xr:uid="{00000000-0005-0000-0000-0000D1140000}"/>
    <cellStyle name="Normalny 3 2 36 9" xfId="6230" xr:uid="{00000000-0005-0000-0000-0000D2140000}"/>
    <cellStyle name="Normalny 3 2 37" xfId="3449" xr:uid="{00000000-0005-0000-0000-0000D3140000}"/>
    <cellStyle name="Normalny 3 2 37 10" xfId="6527" xr:uid="{00000000-0005-0000-0000-0000D4140000}"/>
    <cellStyle name="Normalny 3 2 37 11" xfId="6748" xr:uid="{00000000-0005-0000-0000-0000D5140000}"/>
    <cellStyle name="Normalny 3 2 37 2" xfId="4009" xr:uid="{00000000-0005-0000-0000-0000D6140000}"/>
    <cellStyle name="Normalny 3 2 37 3" xfId="4363" xr:uid="{00000000-0005-0000-0000-0000D7140000}"/>
    <cellStyle name="Normalny 3 2 37 4" xfId="4696" xr:uid="{00000000-0005-0000-0000-0000D8140000}"/>
    <cellStyle name="Normalny 3 2 37 5" xfId="5028" xr:uid="{00000000-0005-0000-0000-0000D9140000}"/>
    <cellStyle name="Normalny 3 2 37 6" xfId="5355" xr:uid="{00000000-0005-0000-0000-0000DA140000}"/>
    <cellStyle name="Normalny 3 2 37 7" xfId="5670" xr:uid="{00000000-0005-0000-0000-0000DB140000}"/>
    <cellStyle name="Normalny 3 2 37 8" xfId="5978" xr:uid="{00000000-0005-0000-0000-0000DC140000}"/>
    <cellStyle name="Normalny 3 2 37 9" xfId="6269" xr:uid="{00000000-0005-0000-0000-0000DD140000}"/>
    <cellStyle name="Normalny 3 2 38" xfId="3990" xr:uid="{00000000-0005-0000-0000-0000DE140000}"/>
    <cellStyle name="Normalny 3 2 39" xfId="3992" xr:uid="{00000000-0005-0000-0000-0000DF140000}"/>
    <cellStyle name="Normalny 3 2 4" xfId="941" xr:uid="{00000000-0005-0000-0000-0000E0140000}"/>
    <cellStyle name="Normalny 3 2 4 10" xfId="6201" xr:uid="{00000000-0005-0000-0000-0000E1140000}"/>
    <cellStyle name="Normalny 3 2 4 11" xfId="6473" xr:uid="{00000000-0005-0000-0000-0000E2140000}"/>
    <cellStyle name="Normalny 3 2 4 12" xfId="6704" xr:uid="{00000000-0005-0000-0000-0000E3140000}"/>
    <cellStyle name="Normalny 3 2 4 2" xfId="3380" xr:uid="{00000000-0005-0000-0000-0000E4140000}"/>
    <cellStyle name="Normalny 3 2 4 3" xfId="3930" xr:uid="{00000000-0005-0000-0000-0000E5140000}"/>
    <cellStyle name="Normalny 3 2 4 4" xfId="4284" xr:uid="{00000000-0005-0000-0000-0000E6140000}"/>
    <cellStyle name="Normalny 3 2 4 5" xfId="4618" xr:uid="{00000000-0005-0000-0000-0000E7140000}"/>
    <cellStyle name="Normalny 3 2 4 6" xfId="4950" xr:uid="{00000000-0005-0000-0000-0000E8140000}"/>
    <cellStyle name="Normalny 3 2 4 7" xfId="5279" xr:uid="{00000000-0005-0000-0000-0000E9140000}"/>
    <cellStyle name="Normalny 3 2 4 8" xfId="5596" xr:uid="{00000000-0005-0000-0000-0000EA140000}"/>
    <cellStyle name="Normalny 3 2 4 9" xfId="5906" xr:uid="{00000000-0005-0000-0000-0000EB140000}"/>
    <cellStyle name="Normalny 3 2 40" xfId="4006" xr:uid="{00000000-0005-0000-0000-0000EC140000}"/>
    <cellStyle name="Normalny 3 2 41" xfId="3985" xr:uid="{00000000-0005-0000-0000-0000ED140000}"/>
    <cellStyle name="Normalny 3 2 42" xfId="3624" xr:uid="{00000000-0005-0000-0000-0000EE140000}"/>
    <cellStyle name="Normalny 3 2 43" xfId="3509" xr:uid="{00000000-0005-0000-0000-0000EF140000}"/>
    <cellStyle name="Normalny 3 2 44" xfId="4231" xr:uid="{00000000-0005-0000-0000-0000F0140000}"/>
    <cellStyle name="Normalny 3 2 45" xfId="4565" xr:uid="{00000000-0005-0000-0000-0000F1140000}"/>
    <cellStyle name="Normalny 3 2 46" xfId="4897" xr:uid="{00000000-0005-0000-0000-0000F2140000}"/>
    <cellStyle name="Normalny 3 2 47" xfId="5229" xr:uid="{00000000-0005-0000-0000-0000F3140000}"/>
    <cellStyle name="Normalny 3 2 48" xfId="5549" xr:uid="{00000000-0005-0000-0000-0000F4140000}"/>
    <cellStyle name="Normalny 3 2 49" xfId="5859" xr:uid="{00000000-0005-0000-0000-0000F5140000}"/>
    <cellStyle name="Normalny 3 2 5" xfId="897" xr:uid="{00000000-0005-0000-0000-0000F6140000}"/>
    <cellStyle name="Normalny 3 2 5 10" xfId="6146" xr:uid="{00000000-0005-0000-0000-0000F7140000}"/>
    <cellStyle name="Normalny 3 2 5 11" xfId="6426" xr:uid="{00000000-0005-0000-0000-0000F8140000}"/>
    <cellStyle name="Normalny 3 2 5 12" xfId="6671" xr:uid="{00000000-0005-0000-0000-0000F9140000}"/>
    <cellStyle name="Normalny 3 2 5 2" xfId="3365" xr:uid="{00000000-0005-0000-0000-0000FA140000}"/>
    <cellStyle name="Normalny 3 2 5 3" xfId="3862" xr:uid="{00000000-0005-0000-0000-0000FB140000}"/>
    <cellStyle name="Normalny 3 2 5 4" xfId="4216" xr:uid="{00000000-0005-0000-0000-0000FC140000}"/>
    <cellStyle name="Normalny 3 2 5 5" xfId="4550" xr:uid="{00000000-0005-0000-0000-0000FD140000}"/>
    <cellStyle name="Normalny 3 2 5 6" xfId="4882" xr:uid="{00000000-0005-0000-0000-0000FE140000}"/>
    <cellStyle name="Normalny 3 2 5 7" xfId="5214" xr:uid="{00000000-0005-0000-0000-0000FF140000}"/>
    <cellStyle name="Normalny 3 2 5 8" xfId="5534" xr:uid="{00000000-0005-0000-0000-000000150000}"/>
    <cellStyle name="Normalny 3 2 5 9" xfId="5845" xr:uid="{00000000-0005-0000-0000-000001150000}"/>
    <cellStyle name="Normalny 3 2 50" xfId="6158" xr:uid="{00000000-0005-0000-0000-000002150000}"/>
    <cellStyle name="Normalny 3 2 6" xfId="958" xr:uid="{00000000-0005-0000-0000-000003150000}"/>
    <cellStyle name="Normalny 3 2 6 10" xfId="6223" xr:uid="{00000000-0005-0000-0000-000004150000}"/>
    <cellStyle name="Normalny 3 2 6 11" xfId="6491" xr:uid="{00000000-0005-0000-0000-000005150000}"/>
    <cellStyle name="Normalny 3 2 6 12" xfId="6719" xr:uid="{00000000-0005-0000-0000-000006150000}"/>
    <cellStyle name="Normalny 3 2 6 2" xfId="3386" xr:uid="{00000000-0005-0000-0000-000007150000}"/>
    <cellStyle name="Normalny 3 2 6 3" xfId="3956" xr:uid="{00000000-0005-0000-0000-000008150000}"/>
    <cellStyle name="Normalny 3 2 6 4" xfId="4310" xr:uid="{00000000-0005-0000-0000-000009150000}"/>
    <cellStyle name="Normalny 3 2 6 5" xfId="4644" xr:uid="{00000000-0005-0000-0000-00000A150000}"/>
    <cellStyle name="Normalny 3 2 6 6" xfId="4976" xr:uid="{00000000-0005-0000-0000-00000B150000}"/>
    <cellStyle name="Normalny 3 2 6 7" xfId="5305" xr:uid="{00000000-0005-0000-0000-00000C150000}"/>
    <cellStyle name="Normalny 3 2 6 8" xfId="5620" xr:uid="{00000000-0005-0000-0000-00000D150000}"/>
    <cellStyle name="Normalny 3 2 6 9" xfId="5929" xr:uid="{00000000-0005-0000-0000-00000E150000}"/>
    <cellStyle name="Normalny 3 2 7" xfId="974" xr:uid="{00000000-0005-0000-0000-00000F150000}"/>
    <cellStyle name="Normalny 3 2 7 10" xfId="6245" xr:uid="{00000000-0005-0000-0000-000010150000}"/>
    <cellStyle name="Normalny 3 2 7 11" xfId="6508" xr:uid="{00000000-0005-0000-0000-000011150000}"/>
    <cellStyle name="Normalny 3 2 7 12" xfId="6733" xr:uid="{00000000-0005-0000-0000-000012150000}"/>
    <cellStyle name="Normalny 3 2 7 2" xfId="3391" xr:uid="{00000000-0005-0000-0000-000013150000}"/>
    <cellStyle name="Normalny 3 2 7 3" xfId="3982" xr:uid="{00000000-0005-0000-0000-000014150000}"/>
    <cellStyle name="Normalny 3 2 7 4" xfId="4336" xr:uid="{00000000-0005-0000-0000-000015150000}"/>
    <cellStyle name="Normalny 3 2 7 5" xfId="4670" xr:uid="{00000000-0005-0000-0000-000016150000}"/>
    <cellStyle name="Normalny 3 2 7 6" xfId="5002" xr:uid="{00000000-0005-0000-0000-000017150000}"/>
    <cellStyle name="Normalny 3 2 7 7" xfId="5329" xr:uid="{00000000-0005-0000-0000-000018150000}"/>
    <cellStyle name="Normalny 3 2 7 8" xfId="5644" xr:uid="{00000000-0005-0000-0000-000019150000}"/>
    <cellStyle name="Normalny 3 2 7 9" xfId="5953" xr:uid="{00000000-0005-0000-0000-00001A150000}"/>
    <cellStyle name="Normalny 3 2 8" xfId="920" xr:uid="{00000000-0005-0000-0000-00001B150000}"/>
    <cellStyle name="Normalny 3 2 8 10" xfId="6170" xr:uid="{00000000-0005-0000-0000-00001C150000}"/>
    <cellStyle name="Normalny 3 2 8 11" xfId="6446" xr:uid="{00000000-0005-0000-0000-00001D150000}"/>
    <cellStyle name="Normalny 3 2 8 12" xfId="6687" xr:uid="{00000000-0005-0000-0000-00001E150000}"/>
    <cellStyle name="Normalny 3 2 8 2" xfId="3375" xr:uid="{00000000-0005-0000-0000-00001F150000}"/>
    <cellStyle name="Normalny 3 2 8 3" xfId="3894" xr:uid="{00000000-0005-0000-0000-000020150000}"/>
    <cellStyle name="Normalny 3 2 8 4" xfId="4249" xr:uid="{00000000-0005-0000-0000-000021150000}"/>
    <cellStyle name="Normalny 3 2 8 5" xfId="4583" xr:uid="{00000000-0005-0000-0000-000022150000}"/>
    <cellStyle name="Normalny 3 2 8 6" xfId="4915" xr:uid="{00000000-0005-0000-0000-000023150000}"/>
    <cellStyle name="Normalny 3 2 8 7" xfId="5247" xr:uid="{00000000-0005-0000-0000-000024150000}"/>
    <cellStyle name="Normalny 3 2 8 8" xfId="5565" xr:uid="{00000000-0005-0000-0000-000025150000}"/>
    <cellStyle name="Normalny 3 2 8 9" xfId="5875" xr:uid="{00000000-0005-0000-0000-000026150000}"/>
    <cellStyle name="Normalny 3 2 9" xfId="962" xr:uid="{00000000-0005-0000-0000-000027150000}"/>
    <cellStyle name="Normalny 3 2 9 10" xfId="6229" xr:uid="{00000000-0005-0000-0000-000028150000}"/>
    <cellStyle name="Normalny 3 2 9 11" xfId="6496" xr:uid="{00000000-0005-0000-0000-000029150000}"/>
    <cellStyle name="Normalny 3 2 9 12" xfId="6724" xr:uid="{00000000-0005-0000-0000-00002A150000}"/>
    <cellStyle name="Normalny 3 2 9 2" xfId="3388" xr:uid="{00000000-0005-0000-0000-00002B150000}"/>
    <cellStyle name="Normalny 3 2 9 3" xfId="3963" xr:uid="{00000000-0005-0000-0000-00002C150000}"/>
    <cellStyle name="Normalny 3 2 9 4" xfId="4317" xr:uid="{00000000-0005-0000-0000-00002D150000}"/>
    <cellStyle name="Normalny 3 2 9 5" xfId="4651" xr:uid="{00000000-0005-0000-0000-00002E150000}"/>
    <cellStyle name="Normalny 3 2 9 6" xfId="4983" xr:uid="{00000000-0005-0000-0000-00002F150000}"/>
    <cellStyle name="Normalny 3 2 9 7" xfId="5311" xr:uid="{00000000-0005-0000-0000-000030150000}"/>
    <cellStyle name="Normalny 3 2 9 8" xfId="5626" xr:uid="{00000000-0005-0000-0000-000031150000}"/>
    <cellStyle name="Normalny 3 2 9 9" xfId="5935" xr:uid="{00000000-0005-0000-0000-000032150000}"/>
    <cellStyle name="Normalny 3 20" xfId="921" xr:uid="{00000000-0005-0000-0000-000033150000}"/>
    <cellStyle name="Normalny 3 21" xfId="899" xr:uid="{00000000-0005-0000-0000-000034150000}"/>
    <cellStyle name="Normalny 3 22" xfId="956" xr:uid="{00000000-0005-0000-0000-000035150000}"/>
    <cellStyle name="Normalny 3 23" xfId="946" xr:uid="{00000000-0005-0000-0000-000036150000}"/>
    <cellStyle name="Normalny 3 24" xfId="898" xr:uid="{00000000-0005-0000-0000-000037150000}"/>
    <cellStyle name="Normalny 3 25" xfId="957" xr:uid="{00000000-0005-0000-0000-000038150000}"/>
    <cellStyle name="Normalny 3 26" xfId="942" xr:uid="{00000000-0005-0000-0000-000039150000}"/>
    <cellStyle name="Normalny 3 27" xfId="963" xr:uid="{00000000-0005-0000-0000-00003A150000}"/>
    <cellStyle name="Normalny 3 28" xfId="901" xr:uid="{00000000-0005-0000-0000-00003B150000}"/>
    <cellStyle name="Normalny 3 29" xfId="952" xr:uid="{00000000-0005-0000-0000-00003C150000}"/>
    <cellStyle name="Normalny 3 3" xfId="284" xr:uid="{00000000-0005-0000-0000-00003D150000}"/>
    <cellStyle name="Normalny 3 3 10" xfId="1665" xr:uid="{00000000-0005-0000-0000-00003E150000}"/>
    <cellStyle name="Normalny 3 3 11" xfId="2318" xr:uid="{00000000-0005-0000-0000-00003F150000}"/>
    <cellStyle name="Normalny 3 3 12" xfId="1810" xr:uid="{00000000-0005-0000-0000-000040150000}"/>
    <cellStyle name="Normalny 3 3 13" xfId="2142" xr:uid="{00000000-0005-0000-0000-000041150000}"/>
    <cellStyle name="Normalny 3 3 14" xfId="3263" xr:uid="{00000000-0005-0000-0000-000042150000}"/>
    <cellStyle name="Normalny 3 3 15" xfId="3731" xr:uid="{00000000-0005-0000-0000-000043150000}"/>
    <cellStyle name="Normalny 3 3 16" xfId="4085" xr:uid="{00000000-0005-0000-0000-000044150000}"/>
    <cellStyle name="Normalny 3 3 17" xfId="4419" xr:uid="{00000000-0005-0000-0000-000045150000}"/>
    <cellStyle name="Normalny 3 3 18" xfId="4751" xr:uid="{00000000-0005-0000-0000-000046150000}"/>
    <cellStyle name="Normalny 3 3 19" xfId="5083" xr:uid="{00000000-0005-0000-0000-000047150000}"/>
    <cellStyle name="Normalny 3 3 2" xfId="769" xr:uid="{00000000-0005-0000-0000-000048150000}"/>
    <cellStyle name="Normalny 3 3 20" xfId="5406" xr:uid="{00000000-0005-0000-0000-000049150000}"/>
    <cellStyle name="Normalny 3 3 21" xfId="5719" xr:uid="{00000000-0005-0000-0000-00004A150000}"/>
    <cellStyle name="Normalny 3 3 22" xfId="6026" xr:uid="{00000000-0005-0000-0000-00004B150000}"/>
    <cellStyle name="Normalny 3 3 23" xfId="6313" xr:uid="{00000000-0005-0000-0000-00004C150000}"/>
    <cellStyle name="Normalny 3 3 24" xfId="6566" xr:uid="{00000000-0005-0000-0000-00004D150000}"/>
    <cellStyle name="Normalny 3 3 3" xfId="1086" xr:uid="{00000000-0005-0000-0000-00004E150000}"/>
    <cellStyle name="Normalny 3 3 4" xfId="534" xr:uid="{00000000-0005-0000-0000-00004F150000}"/>
    <cellStyle name="Normalny 3 3 5" xfId="452" xr:uid="{00000000-0005-0000-0000-000050150000}"/>
    <cellStyle name="Normalny 3 3 6" xfId="1315" xr:uid="{00000000-0005-0000-0000-000051150000}"/>
    <cellStyle name="Normalny 3 3 7" xfId="1428" xr:uid="{00000000-0005-0000-0000-000052150000}"/>
    <cellStyle name="Normalny 3 3 8" xfId="1741" xr:uid="{00000000-0005-0000-0000-000053150000}"/>
    <cellStyle name="Normalny 3 3 9" xfId="1883" xr:uid="{00000000-0005-0000-0000-000054150000}"/>
    <cellStyle name="Normalny 3 30" xfId="657" xr:uid="{00000000-0005-0000-0000-000055150000}"/>
    <cellStyle name="Normalny 3 30 10" xfId="6518" xr:uid="{00000000-0005-0000-0000-000056150000}"/>
    <cellStyle name="Normalny 3 30 11" xfId="6741" xr:uid="{00000000-0005-0000-0000-000057150000}"/>
    <cellStyle name="Normalny 3 30 2" xfId="3997" xr:uid="{00000000-0005-0000-0000-000058150000}"/>
    <cellStyle name="Normalny 3 30 3" xfId="4351" xr:uid="{00000000-0005-0000-0000-000059150000}"/>
    <cellStyle name="Normalny 3 30 4" xfId="4685" xr:uid="{00000000-0005-0000-0000-00005A150000}"/>
    <cellStyle name="Normalny 3 30 5" xfId="5017" xr:uid="{00000000-0005-0000-0000-00005B150000}"/>
    <cellStyle name="Normalny 3 30 6" xfId="5344" xr:uid="{00000000-0005-0000-0000-00005C150000}"/>
    <cellStyle name="Normalny 3 30 7" xfId="5659" xr:uid="{00000000-0005-0000-0000-00005D150000}"/>
    <cellStyle name="Normalny 3 30 8" xfId="5967" xr:uid="{00000000-0005-0000-0000-00005E150000}"/>
    <cellStyle name="Normalny 3 30 9" xfId="6259" xr:uid="{00000000-0005-0000-0000-00005F150000}"/>
    <cellStyle name="Normalny 3 31" xfId="775" xr:uid="{00000000-0005-0000-0000-000060150000}"/>
    <cellStyle name="Normalny 3 31 10" xfId="6507" xr:uid="{00000000-0005-0000-0000-000061150000}"/>
    <cellStyle name="Normalny 3 31 11" xfId="6732" xr:uid="{00000000-0005-0000-0000-000062150000}"/>
    <cellStyle name="Normalny 3 31 2" xfId="3980" xr:uid="{00000000-0005-0000-0000-000063150000}"/>
    <cellStyle name="Normalny 3 31 3" xfId="4334" xr:uid="{00000000-0005-0000-0000-000064150000}"/>
    <cellStyle name="Normalny 3 31 4" xfId="4668" xr:uid="{00000000-0005-0000-0000-000065150000}"/>
    <cellStyle name="Normalny 3 31 5" xfId="5000" xr:uid="{00000000-0005-0000-0000-000066150000}"/>
    <cellStyle name="Normalny 3 31 6" xfId="5327" xr:uid="{00000000-0005-0000-0000-000067150000}"/>
    <cellStyle name="Normalny 3 31 7" xfId="5642" xr:uid="{00000000-0005-0000-0000-000068150000}"/>
    <cellStyle name="Normalny 3 31 8" xfId="5951" xr:uid="{00000000-0005-0000-0000-000069150000}"/>
    <cellStyle name="Normalny 3 31 9" xfId="6244" xr:uid="{00000000-0005-0000-0000-00006A150000}"/>
    <cellStyle name="Normalny 3 32" xfId="1186" xr:uid="{00000000-0005-0000-0000-00006B150000}"/>
    <cellStyle name="Normalny 3 32 10" xfId="6450" xr:uid="{00000000-0005-0000-0000-00006C150000}"/>
    <cellStyle name="Normalny 3 32 11" xfId="6691" xr:uid="{00000000-0005-0000-0000-00006D150000}"/>
    <cellStyle name="Normalny 3 32 2" xfId="3900" xr:uid="{00000000-0005-0000-0000-00006E150000}"/>
    <cellStyle name="Normalny 3 32 3" xfId="4254" xr:uid="{00000000-0005-0000-0000-00006F150000}"/>
    <cellStyle name="Normalny 3 32 4" xfId="4588" xr:uid="{00000000-0005-0000-0000-000070150000}"/>
    <cellStyle name="Normalny 3 32 5" xfId="4920" xr:uid="{00000000-0005-0000-0000-000071150000}"/>
    <cellStyle name="Normalny 3 32 6" xfId="5251" xr:uid="{00000000-0005-0000-0000-000072150000}"/>
    <cellStyle name="Normalny 3 32 7" xfId="5569" xr:uid="{00000000-0005-0000-0000-000073150000}"/>
    <cellStyle name="Normalny 3 32 8" xfId="5879" xr:uid="{00000000-0005-0000-0000-000074150000}"/>
    <cellStyle name="Normalny 3 32 9" xfId="6174" xr:uid="{00000000-0005-0000-0000-000075150000}"/>
    <cellStyle name="Normalny 3 33" xfId="1515" xr:uid="{00000000-0005-0000-0000-000076150000}"/>
    <cellStyle name="Normalny 3 33 10" xfId="6486" xr:uid="{00000000-0005-0000-0000-000077150000}"/>
    <cellStyle name="Normalny 3 33 11" xfId="6714" xr:uid="{00000000-0005-0000-0000-000078150000}"/>
    <cellStyle name="Normalny 3 33 2" xfId="3949" xr:uid="{00000000-0005-0000-0000-000079150000}"/>
    <cellStyle name="Normalny 3 33 3" xfId="4303" xr:uid="{00000000-0005-0000-0000-00007A150000}"/>
    <cellStyle name="Normalny 3 33 4" xfId="4637" xr:uid="{00000000-0005-0000-0000-00007B150000}"/>
    <cellStyle name="Normalny 3 33 5" xfId="4969" xr:uid="{00000000-0005-0000-0000-00007C150000}"/>
    <cellStyle name="Normalny 3 33 6" xfId="5298" xr:uid="{00000000-0005-0000-0000-00007D150000}"/>
    <cellStyle name="Normalny 3 33 7" xfId="5614" xr:uid="{00000000-0005-0000-0000-00007E150000}"/>
    <cellStyle name="Normalny 3 33 8" xfId="5923" xr:uid="{00000000-0005-0000-0000-00007F150000}"/>
    <cellStyle name="Normalny 3 33 9" xfId="6218" xr:uid="{00000000-0005-0000-0000-000080150000}"/>
    <cellStyle name="Normalny 3 34" xfId="1727" xr:uid="{00000000-0005-0000-0000-000081150000}"/>
    <cellStyle name="Normalny 3 34 10" xfId="6481" xr:uid="{00000000-0005-0000-0000-000082150000}"/>
    <cellStyle name="Normalny 3 34 11" xfId="6711" xr:uid="{00000000-0005-0000-0000-000083150000}"/>
    <cellStyle name="Normalny 3 34 2" xfId="3942" xr:uid="{00000000-0005-0000-0000-000084150000}"/>
    <cellStyle name="Normalny 3 34 3" xfId="4296" xr:uid="{00000000-0005-0000-0000-000085150000}"/>
    <cellStyle name="Normalny 3 34 4" xfId="4630" xr:uid="{00000000-0005-0000-0000-000086150000}"/>
    <cellStyle name="Normalny 3 34 5" xfId="4962" xr:uid="{00000000-0005-0000-0000-000087150000}"/>
    <cellStyle name="Normalny 3 34 6" xfId="5291" xr:uid="{00000000-0005-0000-0000-000088150000}"/>
    <cellStyle name="Normalny 3 34 7" xfId="5607" xr:uid="{00000000-0005-0000-0000-000089150000}"/>
    <cellStyle name="Normalny 3 34 8" xfId="5917" xr:uid="{00000000-0005-0000-0000-00008A150000}"/>
    <cellStyle name="Normalny 3 34 9" xfId="6212" xr:uid="{00000000-0005-0000-0000-00008B150000}"/>
    <cellStyle name="Normalny 3 35" xfId="1935" xr:uid="{00000000-0005-0000-0000-00008C150000}"/>
    <cellStyle name="Normalny 3 35 10" xfId="6490" xr:uid="{00000000-0005-0000-0000-00008D150000}"/>
    <cellStyle name="Normalny 3 35 11" xfId="6718" xr:uid="{00000000-0005-0000-0000-00008E150000}"/>
    <cellStyle name="Normalny 3 35 2" xfId="3955" xr:uid="{00000000-0005-0000-0000-00008F150000}"/>
    <cellStyle name="Normalny 3 35 3" xfId="4309" xr:uid="{00000000-0005-0000-0000-000090150000}"/>
    <cellStyle name="Normalny 3 35 4" xfId="4643" xr:uid="{00000000-0005-0000-0000-000091150000}"/>
    <cellStyle name="Normalny 3 35 5" xfId="4975" xr:uid="{00000000-0005-0000-0000-000092150000}"/>
    <cellStyle name="Normalny 3 35 6" xfId="5304" xr:uid="{00000000-0005-0000-0000-000093150000}"/>
    <cellStyle name="Normalny 3 35 7" xfId="5619" xr:uid="{00000000-0005-0000-0000-000094150000}"/>
    <cellStyle name="Normalny 3 35 8" xfId="5928" xr:uid="{00000000-0005-0000-0000-000095150000}"/>
    <cellStyle name="Normalny 3 35 9" xfId="6222" xr:uid="{00000000-0005-0000-0000-000096150000}"/>
    <cellStyle name="Normalny 3 36" xfId="2108" xr:uid="{00000000-0005-0000-0000-000097150000}"/>
    <cellStyle name="Normalny 3 36 10" xfId="6474" xr:uid="{00000000-0005-0000-0000-000098150000}"/>
    <cellStyle name="Normalny 3 36 11" xfId="6705" xr:uid="{00000000-0005-0000-0000-000099150000}"/>
    <cellStyle name="Normalny 3 36 2" xfId="3931" xr:uid="{00000000-0005-0000-0000-00009A150000}"/>
    <cellStyle name="Normalny 3 36 3" xfId="4285" xr:uid="{00000000-0005-0000-0000-00009B150000}"/>
    <cellStyle name="Normalny 3 36 4" xfId="4619" xr:uid="{00000000-0005-0000-0000-00009C150000}"/>
    <cellStyle name="Normalny 3 36 5" xfId="4951" xr:uid="{00000000-0005-0000-0000-00009D150000}"/>
    <cellStyle name="Normalny 3 36 6" xfId="5280" xr:uid="{00000000-0005-0000-0000-00009E150000}"/>
    <cellStyle name="Normalny 3 36 7" xfId="5597" xr:uid="{00000000-0005-0000-0000-00009F150000}"/>
    <cellStyle name="Normalny 3 36 8" xfId="5907" xr:uid="{00000000-0005-0000-0000-0000A0150000}"/>
    <cellStyle name="Normalny 3 36 9" xfId="6202" xr:uid="{00000000-0005-0000-0000-0000A1150000}"/>
    <cellStyle name="Normalny 3 37" xfId="2343" xr:uid="{00000000-0005-0000-0000-0000A2150000}"/>
    <cellStyle name="Normalny 3 37 10" xfId="6534" xr:uid="{00000000-0005-0000-0000-0000A3150000}"/>
    <cellStyle name="Normalny 3 37 11" xfId="6753" xr:uid="{00000000-0005-0000-0000-0000A4150000}"/>
    <cellStyle name="Normalny 3 37 2" xfId="4018" xr:uid="{00000000-0005-0000-0000-0000A5150000}"/>
    <cellStyle name="Normalny 3 37 3" xfId="4372" xr:uid="{00000000-0005-0000-0000-0000A6150000}"/>
    <cellStyle name="Normalny 3 37 4" xfId="4705" xr:uid="{00000000-0005-0000-0000-0000A7150000}"/>
    <cellStyle name="Normalny 3 37 5" xfId="5037" xr:uid="{00000000-0005-0000-0000-0000A8150000}"/>
    <cellStyle name="Normalny 3 37 6" xfId="5364" xr:uid="{00000000-0005-0000-0000-0000A9150000}"/>
    <cellStyle name="Normalny 3 37 7" xfId="5677" xr:uid="{00000000-0005-0000-0000-0000AA150000}"/>
    <cellStyle name="Normalny 3 37 8" xfId="5985" xr:uid="{00000000-0005-0000-0000-0000AB150000}"/>
    <cellStyle name="Normalny 3 37 9" xfId="6276" xr:uid="{00000000-0005-0000-0000-0000AC150000}"/>
    <cellStyle name="Normalny 3 38" xfId="2086" xr:uid="{00000000-0005-0000-0000-0000AD150000}"/>
    <cellStyle name="Normalny 3 38 10" xfId="6437" xr:uid="{00000000-0005-0000-0000-0000AE150000}"/>
    <cellStyle name="Normalny 3 38 11" xfId="6678" xr:uid="{00000000-0005-0000-0000-0000AF150000}"/>
    <cellStyle name="Normalny 3 38 2" xfId="3875" xr:uid="{00000000-0005-0000-0000-0000B0150000}"/>
    <cellStyle name="Normalny 3 38 3" xfId="4230" xr:uid="{00000000-0005-0000-0000-0000B1150000}"/>
    <cellStyle name="Normalny 3 38 4" xfId="4564" xr:uid="{00000000-0005-0000-0000-0000B2150000}"/>
    <cellStyle name="Normalny 3 38 5" xfId="4896" xr:uid="{00000000-0005-0000-0000-0000B3150000}"/>
    <cellStyle name="Normalny 3 38 6" xfId="5228" xr:uid="{00000000-0005-0000-0000-0000B4150000}"/>
    <cellStyle name="Normalny 3 38 7" xfId="5548" xr:uid="{00000000-0005-0000-0000-0000B5150000}"/>
    <cellStyle name="Normalny 3 38 8" xfId="5858" xr:uid="{00000000-0005-0000-0000-0000B6150000}"/>
    <cellStyle name="Normalny 3 38 9" xfId="6157" xr:uid="{00000000-0005-0000-0000-0000B7150000}"/>
    <cellStyle name="Normalny 3 39" xfId="1709" xr:uid="{00000000-0005-0000-0000-0000B8150000}"/>
    <cellStyle name="Normalny 3 39 10" xfId="6467" xr:uid="{00000000-0005-0000-0000-0000B9150000}"/>
    <cellStyle name="Normalny 3 39 11" xfId="6700" xr:uid="{00000000-0005-0000-0000-0000BA150000}"/>
    <cellStyle name="Normalny 3 39 2" xfId="3923" xr:uid="{00000000-0005-0000-0000-0000BB150000}"/>
    <cellStyle name="Normalny 3 39 3" xfId="4277" xr:uid="{00000000-0005-0000-0000-0000BC150000}"/>
    <cellStyle name="Normalny 3 39 4" xfId="4611" xr:uid="{00000000-0005-0000-0000-0000BD150000}"/>
    <cellStyle name="Normalny 3 39 5" xfId="4943" xr:uid="{00000000-0005-0000-0000-0000BE150000}"/>
    <cellStyle name="Normalny 3 39 6" xfId="5272" xr:uid="{00000000-0005-0000-0000-0000BF150000}"/>
    <cellStyle name="Normalny 3 39 7" xfId="5589" xr:uid="{00000000-0005-0000-0000-0000C0150000}"/>
    <cellStyle name="Normalny 3 39 8" xfId="5899" xr:uid="{00000000-0005-0000-0000-0000C1150000}"/>
    <cellStyle name="Normalny 3 39 9" xfId="6194" xr:uid="{00000000-0005-0000-0000-0000C2150000}"/>
    <cellStyle name="Normalny 3 4" xfId="382" xr:uid="{00000000-0005-0000-0000-0000C3150000}"/>
    <cellStyle name="Normalny 3 4 10" xfId="2639" xr:uid="{00000000-0005-0000-0000-0000C4150000}"/>
    <cellStyle name="Normalny 3 4 11" xfId="2822" xr:uid="{00000000-0005-0000-0000-0000C5150000}"/>
    <cellStyle name="Normalny 3 4 12" xfId="2982" xr:uid="{00000000-0005-0000-0000-0000C6150000}"/>
    <cellStyle name="Normalny 3 4 13" xfId="3113" xr:uid="{00000000-0005-0000-0000-0000C7150000}"/>
    <cellStyle name="Normalny 3 4 14" xfId="3341" xr:uid="{00000000-0005-0000-0000-0000C8150000}"/>
    <cellStyle name="Normalny 3 4 15" xfId="3829" xr:uid="{00000000-0005-0000-0000-0000C9150000}"/>
    <cellStyle name="Normalny 3 4 16" xfId="4183" xr:uid="{00000000-0005-0000-0000-0000CA150000}"/>
    <cellStyle name="Normalny 3 4 17" xfId="4517" xr:uid="{00000000-0005-0000-0000-0000CB150000}"/>
    <cellStyle name="Normalny 3 4 18" xfId="4849" xr:uid="{00000000-0005-0000-0000-0000CC150000}"/>
    <cellStyle name="Normalny 3 4 19" xfId="5181" xr:uid="{00000000-0005-0000-0000-0000CD150000}"/>
    <cellStyle name="Normalny 3 4 2" xfId="867" xr:uid="{00000000-0005-0000-0000-0000CE150000}"/>
    <cellStyle name="Normalny 3 4 20" xfId="5502" xr:uid="{00000000-0005-0000-0000-0000CF150000}"/>
    <cellStyle name="Normalny 3 4 21" xfId="5814" xr:uid="{00000000-0005-0000-0000-0000D0150000}"/>
    <cellStyle name="Normalny 3 4 22" xfId="6117" xr:uid="{00000000-0005-0000-0000-0000D1150000}"/>
    <cellStyle name="Normalny 3 4 23" xfId="6398" xr:uid="{00000000-0005-0000-0000-0000D2150000}"/>
    <cellStyle name="Normalny 3 4 24" xfId="6644" xr:uid="{00000000-0005-0000-0000-0000D3150000}"/>
    <cellStyle name="Normalny 3 4 3" xfId="1184" xr:uid="{00000000-0005-0000-0000-0000D4150000}"/>
    <cellStyle name="Normalny 3 4 4" xfId="1402" xr:uid="{00000000-0005-0000-0000-0000D5150000}"/>
    <cellStyle name="Normalny 3 4 5" xfId="1614" xr:uid="{00000000-0005-0000-0000-0000D6150000}"/>
    <cellStyle name="Normalny 3 4 6" xfId="1824" xr:uid="{00000000-0005-0000-0000-0000D7150000}"/>
    <cellStyle name="Normalny 3 4 7" xfId="2030" xr:uid="{00000000-0005-0000-0000-0000D8150000}"/>
    <cellStyle name="Normalny 3 4 8" xfId="2234" xr:uid="{00000000-0005-0000-0000-0000D9150000}"/>
    <cellStyle name="Normalny 3 4 9" xfId="2441" xr:uid="{00000000-0005-0000-0000-0000DA150000}"/>
    <cellStyle name="Normalny 3 40" xfId="2060" xr:uid="{00000000-0005-0000-0000-0000DB150000}"/>
    <cellStyle name="Normalny 3 40 10" xfId="6449" xr:uid="{00000000-0005-0000-0000-0000DC150000}"/>
    <cellStyle name="Normalny 3 40 11" xfId="6690" xr:uid="{00000000-0005-0000-0000-0000DD150000}"/>
    <cellStyle name="Normalny 3 40 2" xfId="3898" xr:uid="{00000000-0005-0000-0000-0000DE150000}"/>
    <cellStyle name="Normalny 3 40 3" xfId="4252" xr:uid="{00000000-0005-0000-0000-0000DF150000}"/>
    <cellStyle name="Normalny 3 40 4" xfId="4586" xr:uid="{00000000-0005-0000-0000-0000E0150000}"/>
    <cellStyle name="Normalny 3 40 5" xfId="4918" xr:uid="{00000000-0005-0000-0000-0000E1150000}"/>
    <cellStyle name="Normalny 3 40 6" xfId="5250" xr:uid="{00000000-0005-0000-0000-0000E2150000}"/>
    <cellStyle name="Normalny 3 40 7" xfId="5568" xr:uid="{00000000-0005-0000-0000-0000E3150000}"/>
    <cellStyle name="Normalny 3 40 8" xfId="5878" xr:uid="{00000000-0005-0000-0000-0000E4150000}"/>
    <cellStyle name="Normalny 3 40 9" xfId="6173" xr:uid="{00000000-0005-0000-0000-0000E5150000}"/>
    <cellStyle name="Normalny 3 41" xfId="3159" xr:uid="{00000000-0005-0000-0000-0000E6150000}"/>
    <cellStyle name="Normalny 3 41 10" xfId="6528" xr:uid="{00000000-0005-0000-0000-0000E7150000}"/>
    <cellStyle name="Normalny 3 41 11" xfId="6749" xr:uid="{00000000-0005-0000-0000-0000E8150000}"/>
    <cellStyle name="Normalny 3 41 2" xfId="4010" xr:uid="{00000000-0005-0000-0000-0000E9150000}"/>
    <cellStyle name="Normalny 3 41 3" xfId="4364" xr:uid="{00000000-0005-0000-0000-0000EA150000}"/>
    <cellStyle name="Normalny 3 41 4" xfId="4697" xr:uid="{00000000-0005-0000-0000-0000EB150000}"/>
    <cellStyle name="Normalny 3 41 5" xfId="5029" xr:uid="{00000000-0005-0000-0000-0000EC150000}"/>
    <cellStyle name="Normalny 3 41 6" xfId="5356" xr:uid="{00000000-0005-0000-0000-0000ED150000}"/>
    <cellStyle name="Normalny 3 41 7" xfId="5671" xr:uid="{00000000-0005-0000-0000-0000EE150000}"/>
    <cellStyle name="Normalny 3 41 8" xfId="5979" xr:uid="{00000000-0005-0000-0000-0000EF150000}"/>
    <cellStyle name="Normalny 3 41 9" xfId="6270" xr:uid="{00000000-0005-0000-0000-0000F0150000}"/>
    <cellStyle name="Normalny 3 42" xfId="3450" xr:uid="{00000000-0005-0000-0000-0000F1150000}"/>
    <cellStyle name="Normalny 3 42 10" xfId="6517" xr:uid="{00000000-0005-0000-0000-0000F2150000}"/>
    <cellStyle name="Normalny 3 42 11" xfId="6740" xr:uid="{00000000-0005-0000-0000-0000F3150000}"/>
    <cellStyle name="Normalny 3 42 2" xfId="3996" xr:uid="{00000000-0005-0000-0000-0000F4150000}"/>
    <cellStyle name="Normalny 3 42 3" xfId="4350" xr:uid="{00000000-0005-0000-0000-0000F5150000}"/>
    <cellStyle name="Normalny 3 42 4" xfId="4684" xr:uid="{00000000-0005-0000-0000-0000F6150000}"/>
    <cellStyle name="Normalny 3 42 5" xfId="5016" xr:uid="{00000000-0005-0000-0000-0000F7150000}"/>
    <cellStyle name="Normalny 3 42 6" xfId="5343" xr:uid="{00000000-0005-0000-0000-0000F8150000}"/>
    <cellStyle name="Normalny 3 42 7" xfId="5658" xr:uid="{00000000-0005-0000-0000-0000F9150000}"/>
    <cellStyle name="Normalny 3 42 8" xfId="5966" xr:uid="{00000000-0005-0000-0000-0000FA150000}"/>
    <cellStyle name="Normalny 3 42 9" xfId="6258" xr:uid="{00000000-0005-0000-0000-0000FB150000}"/>
    <cellStyle name="Normalny 3 43" xfId="3987" xr:uid="{00000000-0005-0000-0000-0000FC150000}"/>
    <cellStyle name="Normalny 3 44" xfId="3889" xr:uid="{00000000-0005-0000-0000-0000FD150000}"/>
    <cellStyle name="Normalny 3 45" xfId="3882" xr:uid="{00000000-0005-0000-0000-0000FE150000}"/>
    <cellStyle name="Normalny 3 46" xfId="3905" xr:uid="{00000000-0005-0000-0000-0000FF150000}"/>
    <cellStyle name="Normalny 3 47" xfId="3621" xr:uid="{00000000-0005-0000-0000-000000160000}"/>
    <cellStyle name="Normalny 3 48" xfId="3973" xr:uid="{00000000-0005-0000-0000-000001160000}"/>
    <cellStyle name="Normalny 3 49" xfId="4397" xr:uid="{00000000-0005-0000-0000-000002160000}"/>
    <cellStyle name="Normalny 3 5" xfId="391" xr:uid="{00000000-0005-0000-0000-000003160000}"/>
    <cellStyle name="Normalny 3 5 10" xfId="2648" xr:uid="{00000000-0005-0000-0000-000004160000}"/>
    <cellStyle name="Normalny 3 5 11" xfId="2831" xr:uid="{00000000-0005-0000-0000-000005160000}"/>
    <cellStyle name="Normalny 3 5 12" xfId="2991" xr:uid="{00000000-0005-0000-0000-000006160000}"/>
    <cellStyle name="Normalny 3 5 13" xfId="3121" xr:uid="{00000000-0005-0000-0000-000007160000}"/>
    <cellStyle name="Normalny 3 5 14" xfId="3349" xr:uid="{00000000-0005-0000-0000-000008160000}"/>
    <cellStyle name="Normalny 3 5 15" xfId="3838" xr:uid="{00000000-0005-0000-0000-000009160000}"/>
    <cellStyle name="Normalny 3 5 16" xfId="4192" xr:uid="{00000000-0005-0000-0000-00000A160000}"/>
    <cellStyle name="Normalny 3 5 17" xfId="4526" xr:uid="{00000000-0005-0000-0000-00000B160000}"/>
    <cellStyle name="Normalny 3 5 18" xfId="4858" xr:uid="{00000000-0005-0000-0000-00000C160000}"/>
    <cellStyle name="Normalny 3 5 19" xfId="5190" xr:uid="{00000000-0005-0000-0000-00000D160000}"/>
    <cellStyle name="Normalny 3 5 2" xfId="876" xr:uid="{00000000-0005-0000-0000-00000E160000}"/>
    <cellStyle name="Normalny 3 5 20" xfId="5510" xr:uid="{00000000-0005-0000-0000-00000F160000}"/>
    <cellStyle name="Normalny 3 5 21" xfId="5822" xr:uid="{00000000-0005-0000-0000-000010160000}"/>
    <cellStyle name="Normalny 3 5 22" xfId="6125" xr:uid="{00000000-0005-0000-0000-000011160000}"/>
    <cellStyle name="Normalny 3 5 23" xfId="6406" xr:uid="{00000000-0005-0000-0000-000012160000}"/>
    <cellStyle name="Normalny 3 5 24" xfId="6652" xr:uid="{00000000-0005-0000-0000-000013160000}"/>
    <cellStyle name="Normalny 3 5 3" xfId="1193" xr:uid="{00000000-0005-0000-0000-000014160000}"/>
    <cellStyle name="Normalny 3 5 4" xfId="1411" xr:uid="{00000000-0005-0000-0000-000015160000}"/>
    <cellStyle name="Normalny 3 5 5" xfId="1623" xr:uid="{00000000-0005-0000-0000-000016160000}"/>
    <cellStyle name="Normalny 3 5 6" xfId="1833" xr:uid="{00000000-0005-0000-0000-000017160000}"/>
    <cellStyle name="Normalny 3 5 7" xfId="2039" xr:uid="{00000000-0005-0000-0000-000018160000}"/>
    <cellStyle name="Normalny 3 5 8" xfId="2243" xr:uid="{00000000-0005-0000-0000-000019160000}"/>
    <cellStyle name="Normalny 3 5 9" xfId="2450" xr:uid="{00000000-0005-0000-0000-00001A160000}"/>
    <cellStyle name="Normalny 3 50" xfId="4730" xr:uid="{00000000-0005-0000-0000-00001B160000}"/>
    <cellStyle name="Normalny 3 51" xfId="5062" xr:uid="{00000000-0005-0000-0000-00001C160000}"/>
    <cellStyle name="Normalny 3 52" xfId="5389" xr:uid="{00000000-0005-0000-0000-00001D160000}"/>
    <cellStyle name="Normalny 3 53" xfId="5702" xr:uid="{00000000-0005-0000-0000-00001E160000}"/>
    <cellStyle name="Normalny 3 54" xfId="6010" xr:uid="{00000000-0005-0000-0000-00001F160000}"/>
    <cellStyle name="Normalny 3 55" xfId="6301" xr:uid="{00000000-0005-0000-0000-000020160000}"/>
    <cellStyle name="Normalny 3 6" xfId="399" xr:uid="{00000000-0005-0000-0000-000021160000}"/>
    <cellStyle name="Normalny 3 6 10" xfId="2655" xr:uid="{00000000-0005-0000-0000-000022160000}"/>
    <cellStyle name="Normalny 3 6 11" xfId="2838" xr:uid="{00000000-0005-0000-0000-000023160000}"/>
    <cellStyle name="Normalny 3 6 12" xfId="2998" xr:uid="{00000000-0005-0000-0000-000024160000}"/>
    <cellStyle name="Normalny 3 6 13" xfId="3128" xr:uid="{00000000-0005-0000-0000-000025160000}"/>
    <cellStyle name="Normalny 3 6 14" xfId="3356" xr:uid="{00000000-0005-0000-0000-000026160000}"/>
    <cellStyle name="Normalny 3 6 15" xfId="3846" xr:uid="{00000000-0005-0000-0000-000027160000}"/>
    <cellStyle name="Normalny 3 6 16" xfId="4200" xr:uid="{00000000-0005-0000-0000-000028160000}"/>
    <cellStyle name="Normalny 3 6 17" xfId="4534" xr:uid="{00000000-0005-0000-0000-000029160000}"/>
    <cellStyle name="Normalny 3 6 18" xfId="4866" xr:uid="{00000000-0005-0000-0000-00002A160000}"/>
    <cellStyle name="Normalny 3 6 19" xfId="5198" xr:uid="{00000000-0005-0000-0000-00002B160000}"/>
    <cellStyle name="Normalny 3 6 2" xfId="884" xr:uid="{00000000-0005-0000-0000-00002C160000}"/>
    <cellStyle name="Normalny 3 6 20" xfId="5518" xr:uid="{00000000-0005-0000-0000-00002D160000}"/>
    <cellStyle name="Normalny 3 6 21" xfId="5830" xr:uid="{00000000-0005-0000-0000-00002E160000}"/>
    <cellStyle name="Normalny 3 6 22" xfId="6132" xr:uid="{00000000-0005-0000-0000-00002F160000}"/>
    <cellStyle name="Normalny 3 6 23" xfId="6413" xr:uid="{00000000-0005-0000-0000-000030160000}"/>
    <cellStyle name="Normalny 3 6 24" xfId="6659" xr:uid="{00000000-0005-0000-0000-000031160000}"/>
    <cellStyle name="Normalny 3 6 3" xfId="1201" xr:uid="{00000000-0005-0000-0000-000032160000}"/>
    <cellStyle name="Normalny 3 6 4" xfId="1419" xr:uid="{00000000-0005-0000-0000-000033160000}"/>
    <cellStyle name="Normalny 3 6 5" xfId="1631" xr:uid="{00000000-0005-0000-0000-000034160000}"/>
    <cellStyle name="Normalny 3 6 6" xfId="1841" xr:uid="{00000000-0005-0000-0000-000035160000}"/>
    <cellStyle name="Normalny 3 6 7" xfId="2047" xr:uid="{00000000-0005-0000-0000-000036160000}"/>
    <cellStyle name="Normalny 3 6 8" xfId="2251" xr:uid="{00000000-0005-0000-0000-000037160000}"/>
    <cellStyle name="Normalny 3 6 9" xfId="2458" xr:uid="{00000000-0005-0000-0000-000038160000}"/>
    <cellStyle name="Normalny 3 7" xfId="406" xr:uid="{00000000-0005-0000-0000-000039160000}"/>
    <cellStyle name="Normalny 3 7 10" xfId="2662" xr:uid="{00000000-0005-0000-0000-00003A160000}"/>
    <cellStyle name="Normalny 3 7 11" xfId="2845" xr:uid="{00000000-0005-0000-0000-00003B160000}"/>
    <cellStyle name="Normalny 3 7 12" xfId="3004" xr:uid="{00000000-0005-0000-0000-00003C160000}"/>
    <cellStyle name="Normalny 3 7 13" xfId="3134" xr:uid="{00000000-0005-0000-0000-00003D160000}"/>
    <cellStyle name="Normalny 3 7 14" xfId="3362" xr:uid="{00000000-0005-0000-0000-00003E160000}"/>
    <cellStyle name="Normalny 3 7 15" xfId="3853" xr:uid="{00000000-0005-0000-0000-00003F160000}"/>
    <cellStyle name="Normalny 3 7 16" xfId="4207" xr:uid="{00000000-0005-0000-0000-000040160000}"/>
    <cellStyle name="Normalny 3 7 17" xfId="4541" xr:uid="{00000000-0005-0000-0000-000041160000}"/>
    <cellStyle name="Normalny 3 7 18" xfId="4873" xr:uid="{00000000-0005-0000-0000-000042160000}"/>
    <cellStyle name="Normalny 3 7 19" xfId="5205" xr:uid="{00000000-0005-0000-0000-000043160000}"/>
    <cellStyle name="Normalny 3 7 2" xfId="891" xr:uid="{00000000-0005-0000-0000-000044160000}"/>
    <cellStyle name="Normalny 3 7 20" xfId="5525" xr:uid="{00000000-0005-0000-0000-000045160000}"/>
    <cellStyle name="Normalny 3 7 21" xfId="5837" xr:uid="{00000000-0005-0000-0000-000046160000}"/>
    <cellStyle name="Normalny 3 7 22" xfId="6139" xr:uid="{00000000-0005-0000-0000-000047160000}"/>
    <cellStyle name="Normalny 3 7 23" xfId="6420" xr:uid="{00000000-0005-0000-0000-000048160000}"/>
    <cellStyle name="Normalny 3 7 24" xfId="6665" xr:uid="{00000000-0005-0000-0000-000049160000}"/>
    <cellStyle name="Normalny 3 7 3" xfId="1208" xr:uid="{00000000-0005-0000-0000-00004A160000}"/>
    <cellStyle name="Normalny 3 7 4" xfId="1426" xr:uid="{00000000-0005-0000-0000-00004B160000}"/>
    <cellStyle name="Normalny 3 7 5" xfId="1638" xr:uid="{00000000-0005-0000-0000-00004C160000}"/>
    <cellStyle name="Normalny 3 7 6" xfId="1848" xr:uid="{00000000-0005-0000-0000-00004D160000}"/>
    <cellStyle name="Normalny 3 7 7" xfId="2054" xr:uid="{00000000-0005-0000-0000-00004E160000}"/>
    <cellStyle name="Normalny 3 7 8" xfId="2258" xr:uid="{00000000-0005-0000-0000-00004F160000}"/>
    <cellStyle name="Normalny 3 7 9" xfId="2465" xr:uid="{00000000-0005-0000-0000-000050160000}"/>
    <cellStyle name="Normalny 3 8" xfId="490" xr:uid="{00000000-0005-0000-0000-000051160000}"/>
    <cellStyle name="Normalny 3 8 10" xfId="2665" xr:uid="{00000000-0005-0000-0000-000052160000}"/>
    <cellStyle name="Normalny 3 8 11" xfId="2848" xr:uid="{00000000-0005-0000-0000-000053160000}"/>
    <cellStyle name="Normalny 3 8 12" xfId="3007" xr:uid="{00000000-0005-0000-0000-000054160000}"/>
    <cellStyle name="Normalny 3 8 13" xfId="3136" xr:uid="{00000000-0005-0000-0000-000055160000}"/>
    <cellStyle name="Normalny 3 8 14" xfId="3364" xr:uid="{00000000-0005-0000-0000-000056160000}"/>
    <cellStyle name="Normalny 3 8 15" xfId="3856" xr:uid="{00000000-0005-0000-0000-000057160000}"/>
    <cellStyle name="Normalny 3 8 16" xfId="4210" xr:uid="{00000000-0005-0000-0000-000058160000}"/>
    <cellStyle name="Normalny 3 8 17" xfId="4544" xr:uid="{00000000-0005-0000-0000-000059160000}"/>
    <cellStyle name="Normalny 3 8 18" xfId="4876" xr:uid="{00000000-0005-0000-0000-00005A160000}"/>
    <cellStyle name="Normalny 3 8 19" xfId="5208" xr:uid="{00000000-0005-0000-0000-00005B160000}"/>
    <cellStyle name="Normalny 3 8 2" xfId="894" xr:uid="{00000000-0005-0000-0000-00005C160000}"/>
    <cellStyle name="Normalny 3 8 20" xfId="5528" xr:uid="{00000000-0005-0000-0000-00005D160000}"/>
    <cellStyle name="Normalny 3 8 21" xfId="5840" xr:uid="{00000000-0005-0000-0000-00005E160000}"/>
    <cellStyle name="Normalny 3 8 22" xfId="6142" xr:uid="{00000000-0005-0000-0000-00005F160000}"/>
    <cellStyle name="Normalny 3 8 23" xfId="6422" xr:uid="{00000000-0005-0000-0000-000060160000}"/>
    <cellStyle name="Normalny 3 8 24" xfId="6667" xr:uid="{00000000-0005-0000-0000-000061160000}"/>
    <cellStyle name="Normalny 3 8 3" xfId="1211" xr:uid="{00000000-0005-0000-0000-000062160000}"/>
    <cellStyle name="Normalny 3 8 4" xfId="1429" xr:uid="{00000000-0005-0000-0000-000063160000}"/>
    <cellStyle name="Normalny 3 8 5" xfId="1641" xr:uid="{00000000-0005-0000-0000-000064160000}"/>
    <cellStyle name="Normalny 3 8 6" xfId="1851" xr:uid="{00000000-0005-0000-0000-000065160000}"/>
    <cellStyle name="Normalny 3 8 7" xfId="2057" xr:uid="{00000000-0005-0000-0000-000066160000}"/>
    <cellStyle name="Normalny 3 8 8" xfId="2261" xr:uid="{00000000-0005-0000-0000-000067160000}"/>
    <cellStyle name="Normalny 3 8 9" xfId="2468" xr:uid="{00000000-0005-0000-0000-000068160000}"/>
    <cellStyle name="Normalny 3 9" xfId="966" xr:uid="{00000000-0005-0000-0000-000069160000}"/>
    <cellStyle name="Normalny 30" xfId="96" xr:uid="{00000000-0005-0000-0000-00006A160000}"/>
    <cellStyle name="Normalny 31" xfId="99" xr:uid="{00000000-0005-0000-0000-00006B160000}"/>
    <cellStyle name="Normalny 32" xfId="102" xr:uid="{00000000-0005-0000-0000-00006C160000}"/>
    <cellStyle name="Normalny 33" xfId="105" xr:uid="{00000000-0005-0000-0000-00006D160000}"/>
    <cellStyle name="Normalny 34" xfId="108" xr:uid="{00000000-0005-0000-0000-00006E160000}"/>
    <cellStyle name="Normalny 35" xfId="111" xr:uid="{00000000-0005-0000-0000-00006F160000}"/>
    <cellStyle name="Normalny 36" xfId="114" xr:uid="{00000000-0005-0000-0000-000070160000}"/>
    <cellStyle name="Normalny 37" xfId="36" xr:uid="{00000000-0005-0000-0000-000071160000}"/>
    <cellStyle name="Normalny 37 10" xfId="2068" xr:uid="{00000000-0005-0000-0000-000072160000}"/>
    <cellStyle name="Normalny 37 11" xfId="2289" xr:uid="{00000000-0005-0000-0000-000073160000}"/>
    <cellStyle name="Normalny 37 12" xfId="2525" xr:uid="{00000000-0005-0000-0000-000074160000}"/>
    <cellStyle name="Normalny 37 13" xfId="2690" xr:uid="{00000000-0005-0000-0000-000075160000}"/>
    <cellStyle name="Normalny 37 14" xfId="3179" xr:uid="{00000000-0005-0000-0000-000076160000}"/>
    <cellStyle name="Normalny 37 15" xfId="3485" xr:uid="{00000000-0005-0000-0000-000077160000}"/>
    <cellStyle name="Normalny 37 16" xfId="3526" xr:uid="{00000000-0005-0000-0000-000078160000}"/>
    <cellStyle name="Normalny 37 17" xfId="3654" xr:uid="{00000000-0005-0000-0000-000079160000}"/>
    <cellStyle name="Normalny 37 18" xfId="3857" xr:uid="{00000000-0005-0000-0000-00007A160000}"/>
    <cellStyle name="Normalny 37 19" xfId="4159" xr:uid="{00000000-0005-0000-0000-00007B160000}"/>
    <cellStyle name="Normalny 37 2" xfId="526" xr:uid="{00000000-0005-0000-0000-00007C160000}"/>
    <cellStyle name="Normalny 37 20" xfId="4493" xr:uid="{00000000-0005-0000-0000-00007D160000}"/>
    <cellStyle name="Normalny 37 21" xfId="4825" xr:uid="{00000000-0005-0000-0000-00007E160000}"/>
    <cellStyle name="Normalny 37 22" xfId="5157" xr:uid="{00000000-0005-0000-0000-00007F160000}"/>
    <cellStyle name="Normalny 37 23" xfId="5478" xr:uid="{00000000-0005-0000-0000-000080160000}"/>
    <cellStyle name="Normalny 37 24" xfId="5790" xr:uid="{00000000-0005-0000-0000-000081160000}"/>
    <cellStyle name="Normalny 37 3" xfId="559" xr:uid="{00000000-0005-0000-0000-000082160000}"/>
    <cellStyle name="Normalny 37 4" xfId="729" xr:uid="{00000000-0005-0000-0000-000083160000}"/>
    <cellStyle name="Normalny 37 5" xfId="467" xr:uid="{00000000-0005-0000-0000-000084160000}"/>
    <cellStyle name="Normalny 37 6" xfId="1301" xr:uid="{00000000-0005-0000-0000-000085160000}"/>
    <cellStyle name="Normalny 37 7" xfId="1444" xr:uid="{00000000-0005-0000-0000-000086160000}"/>
    <cellStyle name="Normalny 37 8" xfId="1492" xr:uid="{00000000-0005-0000-0000-000087160000}"/>
    <cellStyle name="Normalny 37 9" xfId="1659" xr:uid="{00000000-0005-0000-0000-000088160000}"/>
    <cellStyle name="Normalny 38" xfId="119" xr:uid="{00000000-0005-0000-0000-000089160000}"/>
    <cellStyle name="Normalny 39" xfId="122" xr:uid="{00000000-0005-0000-0000-00008A160000}"/>
    <cellStyle name="Normalny 4" xfId="21" xr:uid="{00000000-0005-0000-0000-00008B160000}"/>
    <cellStyle name="Normalny 4 2" xfId="30" xr:uid="{00000000-0005-0000-0000-00008C160000}"/>
    <cellStyle name="Normalny 4 2 10" xfId="1745" xr:uid="{00000000-0005-0000-0000-00008D160000}"/>
    <cellStyle name="Normalny 4 2 11" xfId="1938" xr:uid="{00000000-0005-0000-0000-00008E160000}"/>
    <cellStyle name="Normalny 4 2 12" xfId="2092" xr:uid="{00000000-0005-0000-0000-00008F160000}"/>
    <cellStyle name="Normalny 4 2 13" xfId="1918" xr:uid="{00000000-0005-0000-0000-000090160000}"/>
    <cellStyle name="Normalny 4 2 14" xfId="3174" xr:uid="{00000000-0005-0000-0000-000091160000}"/>
    <cellStyle name="Normalny 4 2 15" xfId="3479" xr:uid="{00000000-0005-0000-0000-000092160000}"/>
    <cellStyle name="Normalny 4 2 16" xfId="3541" xr:uid="{00000000-0005-0000-0000-000093160000}"/>
    <cellStyle name="Normalny 4 2 17" xfId="3610" xr:uid="{00000000-0005-0000-0000-000094160000}"/>
    <cellStyle name="Normalny 4 2 18" xfId="3475" xr:uid="{00000000-0005-0000-0000-000095160000}"/>
    <cellStyle name="Normalny 4 2 19" xfId="4354" xr:uid="{00000000-0005-0000-0000-000096160000}"/>
    <cellStyle name="Normalny 4 2 2" xfId="520" xr:uid="{00000000-0005-0000-0000-000097160000}"/>
    <cellStyle name="Normalny 4 2 20" xfId="4688" xr:uid="{00000000-0005-0000-0000-000098160000}"/>
    <cellStyle name="Normalny 4 2 21" xfId="5020" xr:uid="{00000000-0005-0000-0000-000099160000}"/>
    <cellStyle name="Normalny 4 2 22" xfId="5347" xr:uid="{00000000-0005-0000-0000-00009A160000}"/>
    <cellStyle name="Normalny 4 2 23" xfId="5662" xr:uid="{00000000-0005-0000-0000-00009B160000}"/>
    <cellStyle name="Normalny 4 2 24" xfId="5970" xr:uid="{00000000-0005-0000-0000-00009C160000}"/>
    <cellStyle name="Normalny 4 2 3" xfId="517" xr:uid="{00000000-0005-0000-0000-00009D160000}"/>
    <cellStyle name="Normalny 4 2 4" xfId="678" xr:uid="{00000000-0005-0000-0000-00009E160000}"/>
    <cellStyle name="Normalny 4 2 5" xfId="795" xr:uid="{00000000-0005-0000-0000-00009F160000}"/>
    <cellStyle name="Normalny 4 2 6" xfId="506" xr:uid="{00000000-0005-0000-0000-0000A0160000}"/>
    <cellStyle name="Normalny 4 2 7" xfId="527" xr:uid="{00000000-0005-0000-0000-0000A1160000}"/>
    <cellStyle name="Normalny 4 2 8" xfId="1685" xr:uid="{00000000-0005-0000-0000-0000A2160000}"/>
    <cellStyle name="Normalny 4 2 9" xfId="1939" xr:uid="{00000000-0005-0000-0000-0000A3160000}"/>
    <cellStyle name="Normalny 4 3" xfId="285" xr:uid="{00000000-0005-0000-0000-0000A4160000}"/>
    <cellStyle name="Normalny 4 3 10" xfId="2152" xr:uid="{00000000-0005-0000-0000-0000A5160000}"/>
    <cellStyle name="Normalny 4 3 11" xfId="2347" xr:uid="{00000000-0005-0000-0000-0000A6160000}"/>
    <cellStyle name="Normalny 4 3 12" xfId="2547" xr:uid="{00000000-0005-0000-0000-0000A7160000}"/>
    <cellStyle name="Normalny 4 3 13" xfId="2735" xr:uid="{00000000-0005-0000-0000-0000A8160000}"/>
    <cellStyle name="Normalny 4 3 14" xfId="3264" xr:uid="{00000000-0005-0000-0000-0000A9160000}"/>
    <cellStyle name="Normalny 4 3 15" xfId="3732" xr:uid="{00000000-0005-0000-0000-0000AA160000}"/>
    <cellStyle name="Normalny 4 3 16" xfId="4086" xr:uid="{00000000-0005-0000-0000-0000AB160000}"/>
    <cellStyle name="Normalny 4 3 17" xfId="4420" xr:uid="{00000000-0005-0000-0000-0000AC160000}"/>
    <cellStyle name="Normalny 4 3 18" xfId="4752" xr:uid="{00000000-0005-0000-0000-0000AD160000}"/>
    <cellStyle name="Normalny 4 3 19" xfId="5084" xr:uid="{00000000-0005-0000-0000-0000AE160000}"/>
    <cellStyle name="Normalny 4 3 2" xfId="770" xr:uid="{00000000-0005-0000-0000-0000AF160000}"/>
    <cellStyle name="Normalny 4 3 20" xfId="5407" xr:uid="{00000000-0005-0000-0000-0000B0160000}"/>
    <cellStyle name="Normalny 4 3 21" xfId="5720" xr:uid="{00000000-0005-0000-0000-0000B1160000}"/>
    <cellStyle name="Normalny 4 3 22" xfId="6027" xr:uid="{00000000-0005-0000-0000-0000B2160000}"/>
    <cellStyle name="Normalny 4 3 23" xfId="6314" xr:uid="{00000000-0005-0000-0000-0000B3160000}"/>
    <cellStyle name="Normalny 4 3 24" xfId="6567" xr:uid="{00000000-0005-0000-0000-0000B4160000}"/>
    <cellStyle name="Normalny 4 3 3" xfId="1087" xr:uid="{00000000-0005-0000-0000-0000B5160000}"/>
    <cellStyle name="Normalny 4 3 4" xfId="674" xr:uid="{00000000-0005-0000-0000-0000B6160000}"/>
    <cellStyle name="Normalny 4 3 5" xfId="469" xr:uid="{00000000-0005-0000-0000-0000B7160000}"/>
    <cellStyle name="Normalny 4 3 6" xfId="1294" xr:uid="{00000000-0005-0000-0000-0000B8160000}"/>
    <cellStyle name="Normalny 4 3 7" xfId="1528" xr:uid="{00000000-0005-0000-0000-0000B9160000}"/>
    <cellStyle name="Normalny 4 3 8" xfId="1724" xr:uid="{00000000-0005-0000-0000-0000BA160000}"/>
    <cellStyle name="Normalny 4 3 9" xfId="1881" xr:uid="{00000000-0005-0000-0000-0000BB160000}"/>
    <cellStyle name="Normalny 4 4" xfId="380" xr:uid="{00000000-0005-0000-0000-0000BC160000}"/>
    <cellStyle name="Normalny 4 4 10" xfId="2637" xr:uid="{00000000-0005-0000-0000-0000BD160000}"/>
    <cellStyle name="Normalny 4 4 11" xfId="2820" xr:uid="{00000000-0005-0000-0000-0000BE160000}"/>
    <cellStyle name="Normalny 4 4 12" xfId="2980" xr:uid="{00000000-0005-0000-0000-0000BF160000}"/>
    <cellStyle name="Normalny 4 4 13" xfId="3111" xr:uid="{00000000-0005-0000-0000-0000C0160000}"/>
    <cellStyle name="Normalny 4 4 14" xfId="3339" xr:uid="{00000000-0005-0000-0000-0000C1160000}"/>
    <cellStyle name="Normalny 4 4 15" xfId="3827" xr:uid="{00000000-0005-0000-0000-0000C2160000}"/>
    <cellStyle name="Normalny 4 4 16" xfId="4181" xr:uid="{00000000-0005-0000-0000-0000C3160000}"/>
    <cellStyle name="Normalny 4 4 17" xfId="4515" xr:uid="{00000000-0005-0000-0000-0000C4160000}"/>
    <cellStyle name="Normalny 4 4 18" xfId="4847" xr:uid="{00000000-0005-0000-0000-0000C5160000}"/>
    <cellStyle name="Normalny 4 4 19" xfId="5179" xr:uid="{00000000-0005-0000-0000-0000C6160000}"/>
    <cellStyle name="Normalny 4 4 2" xfId="865" xr:uid="{00000000-0005-0000-0000-0000C7160000}"/>
    <cellStyle name="Normalny 4 4 20" xfId="5500" xr:uid="{00000000-0005-0000-0000-0000C8160000}"/>
    <cellStyle name="Normalny 4 4 21" xfId="5812" xr:uid="{00000000-0005-0000-0000-0000C9160000}"/>
    <cellStyle name="Normalny 4 4 22" xfId="6115" xr:uid="{00000000-0005-0000-0000-0000CA160000}"/>
    <cellStyle name="Normalny 4 4 23" xfId="6396" xr:uid="{00000000-0005-0000-0000-0000CB160000}"/>
    <cellStyle name="Normalny 4 4 24" xfId="6642" xr:uid="{00000000-0005-0000-0000-0000CC160000}"/>
    <cellStyle name="Normalny 4 4 3" xfId="1182" xr:uid="{00000000-0005-0000-0000-0000CD160000}"/>
    <cellStyle name="Normalny 4 4 4" xfId="1400" xr:uid="{00000000-0005-0000-0000-0000CE160000}"/>
    <cellStyle name="Normalny 4 4 5" xfId="1612" xr:uid="{00000000-0005-0000-0000-0000CF160000}"/>
    <cellStyle name="Normalny 4 4 6" xfId="1822" xr:uid="{00000000-0005-0000-0000-0000D0160000}"/>
    <cellStyle name="Normalny 4 4 7" xfId="2028" xr:uid="{00000000-0005-0000-0000-0000D1160000}"/>
    <cellStyle name="Normalny 4 4 8" xfId="2232" xr:uid="{00000000-0005-0000-0000-0000D2160000}"/>
    <cellStyle name="Normalny 4 4 9" xfId="2439" xr:uid="{00000000-0005-0000-0000-0000D3160000}"/>
    <cellStyle name="Normalny 4 5" xfId="389" xr:uid="{00000000-0005-0000-0000-0000D4160000}"/>
    <cellStyle name="Normalny 4 5 10" xfId="2646" xr:uid="{00000000-0005-0000-0000-0000D5160000}"/>
    <cellStyle name="Normalny 4 5 11" xfId="2829" xr:uid="{00000000-0005-0000-0000-0000D6160000}"/>
    <cellStyle name="Normalny 4 5 12" xfId="2989" xr:uid="{00000000-0005-0000-0000-0000D7160000}"/>
    <cellStyle name="Normalny 4 5 13" xfId="3119" xr:uid="{00000000-0005-0000-0000-0000D8160000}"/>
    <cellStyle name="Normalny 4 5 14" xfId="3347" xr:uid="{00000000-0005-0000-0000-0000D9160000}"/>
    <cellStyle name="Normalny 4 5 15" xfId="3836" xr:uid="{00000000-0005-0000-0000-0000DA160000}"/>
    <cellStyle name="Normalny 4 5 16" xfId="4190" xr:uid="{00000000-0005-0000-0000-0000DB160000}"/>
    <cellStyle name="Normalny 4 5 17" xfId="4524" xr:uid="{00000000-0005-0000-0000-0000DC160000}"/>
    <cellStyle name="Normalny 4 5 18" xfId="4856" xr:uid="{00000000-0005-0000-0000-0000DD160000}"/>
    <cellStyle name="Normalny 4 5 19" xfId="5188" xr:uid="{00000000-0005-0000-0000-0000DE160000}"/>
    <cellStyle name="Normalny 4 5 2" xfId="874" xr:uid="{00000000-0005-0000-0000-0000DF160000}"/>
    <cellStyle name="Normalny 4 5 20" xfId="5508" xr:uid="{00000000-0005-0000-0000-0000E0160000}"/>
    <cellStyle name="Normalny 4 5 21" xfId="5820" xr:uid="{00000000-0005-0000-0000-0000E1160000}"/>
    <cellStyle name="Normalny 4 5 22" xfId="6123" xr:uid="{00000000-0005-0000-0000-0000E2160000}"/>
    <cellStyle name="Normalny 4 5 23" xfId="6404" xr:uid="{00000000-0005-0000-0000-0000E3160000}"/>
    <cellStyle name="Normalny 4 5 24" xfId="6650" xr:uid="{00000000-0005-0000-0000-0000E4160000}"/>
    <cellStyle name="Normalny 4 5 3" xfId="1191" xr:uid="{00000000-0005-0000-0000-0000E5160000}"/>
    <cellStyle name="Normalny 4 5 4" xfId="1409" xr:uid="{00000000-0005-0000-0000-0000E6160000}"/>
    <cellStyle name="Normalny 4 5 5" xfId="1621" xr:uid="{00000000-0005-0000-0000-0000E7160000}"/>
    <cellStyle name="Normalny 4 5 6" xfId="1831" xr:uid="{00000000-0005-0000-0000-0000E8160000}"/>
    <cellStyle name="Normalny 4 5 7" xfId="2037" xr:uid="{00000000-0005-0000-0000-0000E9160000}"/>
    <cellStyle name="Normalny 4 5 8" xfId="2241" xr:uid="{00000000-0005-0000-0000-0000EA160000}"/>
    <cellStyle name="Normalny 4 5 9" xfId="2448" xr:uid="{00000000-0005-0000-0000-0000EB160000}"/>
    <cellStyle name="Normalny 4 6" xfId="397" xr:uid="{00000000-0005-0000-0000-0000EC160000}"/>
    <cellStyle name="Normalny 4 6 10" xfId="2653" xr:uid="{00000000-0005-0000-0000-0000ED160000}"/>
    <cellStyle name="Normalny 4 6 11" xfId="2836" xr:uid="{00000000-0005-0000-0000-0000EE160000}"/>
    <cellStyle name="Normalny 4 6 12" xfId="2996" xr:uid="{00000000-0005-0000-0000-0000EF160000}"/>
    <cellStyle name="Normalny 4 6 13" xfId="3126" xr:uid="{00000000-0005-0000-0000-0000F0160000}"/>
    <cellStyle name="Normalny 4 6 14" xfId="3354" xr:uid="{00000000-0005-0000-0000-0000F1160000}"/>
    <cellStyle name="Normalny 4 6 15" xfId="3844" xr:uid="{00000000-0005-0000-0000-0000F2160000}"/>
    <cellStyle name="Normalny 4 6 16" xfId="4198" xr:uid="{00000000-0005-0000-0000-0000F3160000}"/>
    <cellStyle name="Normalny 4 6 17" xfId="4532" xr:uid="{00000000-0005-0000-0000-0000F4160000}"/>
    <cellStyle name="Normalny 4 6 18" xfId="4864" xr:uid="{00000000-0005-0000-0000-0000F5160000}"/>
    <cellStyle name="Normalny 4 6 19" xfId="5196" xr:uid="{00000000-0005-0000-0000-0000F6160000}"/>
    <cellStyle name="Normalny 4 6 2" xfId="882" xr:uid="{00000000-0005-0000-0000-0000F7160000}"/>
    <cellStyle name="Normalny 4 6 20" xfId="5516" xr:uid="{00000000-0005-0000-0000-0000F8160000}"/>
    <cellStyle name="Normalny 4 6 21" xfId="5828" xr:uid="{00000000-0005-0000-0000-0000F9160000}"/>
    <cellStyle name="Normalny 4 6 22" xfId="6130" xr:uid="{00000000-0005-0000-0000-0000FA160000}"/>
    <cellStyle name="Normalny 4 6 23" xfId="6411" xr:uid="{00000000-0005-0000-0000-0000FB160000}"/>
    <cellStyle name="Normalny 4 6 24" xfId="6657" xr:uid="{00000000-0005-0000-0000-0000FC160000}"/>
    <cellStyle name="Normalny 4 6 3" xfId="1199" xr:uid="{00000000-0005-0000-0000-0000FD160000}"/>
    <cellStyle name="Normalny 4 6 4" xfId="1417" xr:uid="{00000000-0005-0000-0000-0000FE160000}"/>
    <cellStyle name="Normalny 4 6 5" xfId="1629" xr:uid="{00000000-0005-0000-0000-0000FF160000}"/>
    <cellStyle name="Normalny 4 6 6" xfId="1839" xr:uid="{00000000-0005-0000-0000-000000170000}"/>
    <cellStyle name="Normalny 4 6 7" xfId="2045" xr:uid="{00000000-0005-0000-0000-000001170000}"/>
    <cellStyle name="Normalny 4 6 8" xfId="2249" xr:uid="{00000000-0005-0000-0000-000002170000}"/>
    <cellStyle name="Normalny 4 6 9" xfId="2456" xr:uid="{00000000-0005-0000-0000-000003170000}"/>
    <cellStyle name="Normalny 4 7" xfId="405" xr:uid="{00000000-0005-0000-0000-000004170000}"/>
    <cellStyle name="Normalny 4 7 10" xfId="2661" xr:uid="{00000000-0005-0000-0000-000005170000}"/>
    <cellStyle name="Normalny 4 7 11" xfId="2844" xr:uid="{00000000-0005-0000-0000-000006170000}"/>
    <cellStyle name="Normalny 4 7 12" xfId="3003" xr:uid="{00000000-0005-0000-0000-000007170000}"/>
    <cellStyle name="Normalny 4 7 13" xfId="3133" xr:uid="{00000000-0005-0000-0000-000008170000}"/>
    <cellStyle name="Normalny 4 7 14" xfId="3361" xr:uid="{00000000-0005-0000-0000-000009170000}"/>
    <cellStyle name="Normalny 4 7 15" xfId="3852" xr:uid="{00000000-0005-0000-0000-00000A170000}"/>
    <cellStyle name="Normalny 4 7 16" xfId="4206" xr:uid="{00000000-0005-0000-0000-00000B170000}"/>
    <cellStyle name="Normalny 4 7 17" xfId="4540" xr:uid="{00000000-0005-0000-0000-00000C170000}"/>
    <cellStyle name="Normalny 4 7 18" xfId="4872" xr:uid="{00000000-0005-0000-0000-00000D170000}"/>
    <cellStyle name="Normalny 4 7 19" xfId="5204" xr:uid="{00000000-0005-0000-0000-00000E170000}"/>
    <cellStyle name="Normalny 4 7 2" xfId="890" xr:uid="{00000000-0005-0000-0000-00000F170000}"/>
    <cellStyle name="Normalny 4 7 20" xfId="5524" xr:uid="{00000000-0005-0000-0000-000010170000}"/>
    <cellStyle name="Normalny 4 7 21" xfId="5836" xr:uid="{00000000-0005-0000-0000-000011170000}"/>
    <cellStyle name="Normalny 4 7 22" xfId="6138" xr:uid="{00000000-0005-0000-0000-000012170000}"/>
    <cellStyle name="Normalny 4 7 23" xfId="6419" xr:uid="{00000000-0005-0000-0000-000013170000}"/>
    <cellStyle name="Normalny 4 7 24" xfId="6664" xr:uid="{00000000-0005-0000-0000-000014170000}"/>
    <cellStyle name="Normalny 4 7 3" xfId="1207" xr:uid="{00000000-0005-0000-0000-000015170000}"/>
    <cellStyle name="Normalny 4 7 4" xfId="1425" xr:uid="{00000000-0005-0000-0000-000016170000}"/>
    <cellStyle name="Normalny 4 7 5" xfId="1637" xr:uid="{00000000-0005-0000-0000-000017170000}"/>
    <cellStyle name="Normalny 4 7 6" xfId="1847" xr:uid="{00000000-0005-0000-0000-000018170000}"/>
    <cellStyle name="Normalny 4 7 7" xfId="2053" xr:uid="{00000000-0005-0000-0000-000019170000}"/>
    <cellStyle name="Normalny 4 7 8" xfId="2257" xr:uid="{00000000-0005-0000-0000-00001A170000}"/>
    <cellStyle name="Normalny 4 7 9" xfId="2464" xr:uid="{00000000-0005-0000-0000-00001B170000}"/>
    <cellStyle name="Normalny 40" xfId="125" xr:uid="{00000000-0005-0000-0000-00001C170000}"/>
    <cellStyle name="Normalny 41" xfId="128" xr:uid="{00000000-0005-0000-0000-00001D170000}"/>
    <cellStyle name="Normalny 42" xfId="131" xr:uid="{00000000-0005-0000-0000-00001E170000}"/>
    <cellStyle name="Normalny 43" xfId="134" xr:uid="{00000000-0005-0000-0000-00001F170000}"/>
    <cellStyle name="Normalny 44" xfId="137" xr:uid="{00000000-0005-0000-0000-000020170000}"/>
    <cellStyle name="Normalny 45" xfId="140" xr:uid="{00000000-0005-0000-0000-000021170000}"/>
    <cellStyle name="Normalny 46" xfId="143" xr:uid="{00000000-0005-0000-0000-000022170000}"/>
    <cellStyle name="Normalny 47" xfId="146" xr:uid="{00000000-0005-0000-0000-000023170000}"/>
    <cellStyle name="Normalny 48" xfId="149" xr:uid="{00000000-0005-0000-0000-000024170000}"/>
    <cellStyle name="Normalny 49" xfId="152" xr:uid="{00000000-0005-0000-0000-000025170000}"/>
    <cellStyle name="Normalny 5" xfId="19" xr:uid="{00000000-0005-0000-0000-000026170000}"/>
    <cellStyle name="Normalny 5 2" xfId="31" xr:uid="{00000000-0005-0000-0000-000027170000}"/>
    <cellStyle name="Normalny 5 2 10" xfId="1884" xr:uid="{00000000-0005-0000-0000-000028170000}"/>
    <cellStyle name="Normalny 5 2 11" xfId="2327" xr:uid="{00000000-0005-0000-0000-000029170000}"/>
    <cellStyle name="Normalny 5 2 12" xfId="2536" xr:uid="{00000000-0005-0000-0000-00002A170000}"/>
    <cellStyle name="Normalny 5 2 13" xfId="2717" xr:uid="{00000000-0005-0000-0000-00002B170000}"/>
    <cellStyle name="Normalny 5 2 14" xfId="3175" xr:uid="{00000000-0005-0000-0000-00002C170000}"/>
    <cellStyle name="Normalny 5 2 15" xfId="3480" xr:uid="{00000000-0005-0000-0000-00002D170000}"/>
    <cellStyle name="Normalny 5 2 16" xfId="3538" xr:uid="{00000000-0005-0000-0000-00002E170000}"/>
    <cellStyle name="Normalny 5 2 17" xfId="3619" xr:uid="{00000000-0005-0000-0000-00002F170000}"/>
    <cellStyle name="Normalny 5 2 18" xfId="3917" xr:uid="{00000000-0005-0000-0000-000030170000}"/>
    <cellStyle name="Normalny 5 2 19" xfId="4399" xr:uid="{00000000-0005-0000-0000-000031170000}"/>
    <cellStyle name="Normalny 5 2 2" xfId="521" xr:uid="{00000000-0005-0000-0000-000032170000}"/>
    <cellStyle name="Normalny 5 2 20" xfId="4732" xr:uid="{00000000-0005-0000-0000-000033170000}"/>
    <cellStyle name="Normalny 5 2 21" xfId="5064" xr:uid="{00000000-0005-0000-0000-000034170000}"/>
    <cellStyle name="Normalny 5 2 22" xfId="5391" xr:uid="{00000000-0005-0000-0000-000035170000}"/>
    <cellStyle name="Normalny 5 2 23" xfId="5704" xr:uid="{00000000-0005-0000-0000-000036170000}"/>
    <cellStyle name="Normalny 5 2 24" xfId="6012" xr:uid="{00000000-0005-0000-0000-000037170000}"/>
    <cellStyle name="Normalny 5 2 3" xfId="574" xr:uid="{00000000-0005-0000-0000-000038170000}"/>
    <cellStyle name="Normalny 5 2 4" xfId="687" xr:uid="{00000000-0005-0000-0000-000039170000}"/>
    <cellStyle name="Normalny 5 2 5" xfId="528" xr:uid="{00000000-0005-0000-0000-00003A170000}"/>
    <cellStyle name="Normalny 5 2 6" xfId="1300" xr:uid="{00000000-0005-0000-0000-00003B170000}"/>
    <cellStyle name="Normalny 5 2 7" xfId="1473" xr:uid="{00000000-0005-0000-0000-00003C170000}"/>
    <cellStyle name="Normalny 5 2 8" xfId="1518" xr:uid="{00000000-0005-0000-0000-00003D170000}"/>
    <cellStyle name="Normalny 5 2 9" xfId="1951" xr:uid="{00000000-0005-0000-0000-00003E170000}"/>
    <cellStyle name="Normalny 5 3" xfId="286" xr:uid="{00000000-0005-0000-0000-00003F170000}"/>
    <cellStyle name="Normalny 5 3 10" xfId="2078" xr:uid="{00000000-0005-0000-0000-000040170000}"/>
    <cellStyle name="Normalny 5 3 11" xfId="2332" xr:uid="{00000000-0005-0000-0000-000041170000}"/>
    <cellStyle name="Normalny 5 3 12" xfId="2527" xr:uid="{00000000-0005-0000-0000-000042170000}"/>
    <cellStyle name="Normalny 5 3 13" xfId="2721" xr:uid="{00000000-0005-0000-0000-000043170000}"/>
    <cellStyle name="Normalny 5 3 14" xfId="3265" xr:uid="{00000000-0005-0000-0000-000044170000}"/>
    <cellStyle name="Normalny 5 3 15" xfId="3733" xr:uid="{00000000-0005-0000-0000-000045170000}"/>
    <cellStyle name="Normalny 5 3 16" xfId="4087" xr:uid="{00000000-0005-0000-0000-000046170000}"/>
    <cellStyle name="Normalny 5 3 17" xfId="4421" xr:uid="{00000000-0005-0000-0000-000047170000}"/>
    <cellStyle name="Normalny 5 3 18" xfId="4753" xr:uid="{00000000-0005-0000-0000-000048170000}"/>
    <cellStyle name="Normalny 5 3 19" xfId="5085" xr:uid="{00000000-0005-0000-0000-000049170000}"/>
    <cellStyle name="Normalny 5 3 2" xfId="771" xr:uid="{00000000-0005-0000-0000-00004A170000}"/>
    <cellStyle name="Normalny 5 3 20" xfId="5408" xr:uid="{00000000-0005-0000-0000-00004B170000}"/>
    <cellStyle name="Normalny 5 3 21" xfId="5721" xr:uid="{00000000-0005-0000-0000-00004C170000}"/>
    <cellStyle name="Normalny 5 3 22" xfId="6028" xr:uid="{00000000-0005-0000-0000-00004D170000}"/>
    <cellStyle name="Normalny 5 3 23" xfId="6315" xr:uid="{00000000-0005-0000-0000-00004E170000}"/>
    <cellStyle name="Normalny 5 3 24" xfId="6568" xr:uid="{00000000-0005-0000-0000-00004F170000}"/>
    <cellStyle name="Normalny 5 3 3" xfId="1088" xr:uid="{00000000-0005-0000-0000-000050170000}"/>
    <cellStyle name="Normalny 5 3 4" xfId="686" xr:uid="{00000000-0005-0000-0000-000051170000}"/>
    <cellStyle name="Normalny 5 3 5" xfId="483" xr:uid="{00000000-0005-0000-0000-000052170000}"/>
    <cellStyle name="Normalny 5 3 6" xfId="1291" xr:uid="{00000000-0005-0000-0000-000053170000}"/>
    <cellStyle name="Normalny 5 3 7" xfId="1512" xr:uid="{00000000-0005-0000-0000-000054170000}"/>
    <cellStyle name="Normalny 5 3 8" xfId="1657" xr:uid="{00000000-0005-0000-0000-000055170000}"/>
    <cellStyle name="Normalny 5 3 9" xfId="1131" xr:uid="{00000000-0005-0000-0000-000056170000}"/>
    <cellStyle name="Normalny 5 4" xfId="303" xr:uid="{00000000-0005-0000-0000-000057170000}"/>
    <cellStyle name="Normalny 5 4 10" xfId="2564" xr:uid="{00000000-0005-0000-0000-000058170000}"/>
    <cellStyle name="Normalny 5 4 11" xfId="2750" xr:uid="{00000000-0005-0000-0000-000059170000}"/>
    <cellStyle name="Normalny 5 4 12" xfId="2913" xr:uid="{00000000-0005-0000-0000-00005A170000}"/>
    <cellStyle name="Normalny 5 4 13" xfId="3049" xr:uid="{00000000-0005-0000-0000-00005B170000}"/>
    <cellStyle name="Normalny 5 4 14" xfId="3277" xr:uid="{00000000-0005-0000-0000-00005C170000}"/>
    <cellStyle name="Normalny 5 4 15" xfId="3750" xr:uid="{00000000-0005-0000-0000-00005D170000}"/>
    <cellStyle name="Normalny 5 4 16" xfId="4104" xr:uid="{00000000-0005-0000-0000-00005E170000}"/>
    <cellStyle name="Normalny 5 4 17" xfId="4438" xr:uid="{00000000-0005-0000-0000-00005F170000}"/>
    <cellStyle name="Normalny 5 4 18" xfId="4770" xr:uid="{00000000-0005-0000-0000-000060170000}"/>
    <cellStyle name="Normalny 5 4 19" xfId="5102" xr:uid="{00000000-0005-0000-0000-000061170000}"/>
    <cellStyle name="Normalny 5 4 2" xfId="788" xr:uid="{00000000-0005-0000-0000-000062170000}"/>
    <cellStyle name="Normalny 5 4 20" xfId="5424" xr:uid="{00000000-0005-0000-0000-000063170000}"/>
    <cellStyle name="Normalny 5 4 21" xfId="5737" xr:uid="{00000000-0005-0000-0000-000064170000}"/>
    <cellStyle name="Normalny 5 4 22" xfId="6042" xr:uid="{00000000-0005-0000-0000-000065170000}"/>
    <cellStyle name="Normalny 5 4 23" xfId="6328" xr:uid="{00000000-0005-0000-0000-000066170000}"/>
    <cellStyle name="Normalny 5 4 24" xfId="6580" xr:uid="{00000000-0005-0000-0000-000067170000}"/>
    <cellStyle name="Normalny 5 4 3" xfId="1105" xr:uid="{00000000-0005-0000-0000-000068170000}"/>
    <cellStyle name="Normalny 5 4 4" xfId="1323" xr:uid="{00000000-0005-0000-0000-000069170000}"/>
    <cellStyle name="Normalny 5 4 5" xfId="1536" xr:uid="{00000000-0005-0000-0000-00006A170000}"/>
    <cellStyle name="Normalny 5 4 6" xfId="1748" xr:uid="{00000000-0005-0000-0000-00006B170000}"/>
    <cellStyle name="Normalny 5 4 7" xfId="1954" xr:uid="{00000000-0005-0000-0000-00006C170000}"/>
    <cellStyle name="Normalny 5 4 8" xfId="2159" xr:uid="{00000000-0005-0000-0000-00006D170000}"/>
    <cellStyle name="Normalny 5 4 9" xfId="2367" xr:uid="{00000000-0005-0000-0000-00006E170000}"/>
    <cellStyle name="Normalny 5 5" xfId="298" xr:uid="{00000000-0005-0000-0000-00006F170000}"/>
    <cellStyle name="Normalny 5 5 10" xfId="2559" xr:uid="{00000000-0005-0000-0000-000070170000}"/>
    <cellStyle name="Normalny 5 5 11" xfId="2746" xr:uid="{00000000-0005-0000-0000-000071170000}"/>
    <cellStyle name="Normalny 5 5 12" xfId="2909" xr:uid="{00000000-0005-0000-0000-000072170000}"/>
    <cellStyle name="Normalny 5 5 13" xfId="3046" xr:uid="{00000000-0005-0000-0000-000073170000}"/>
    <cellStyle name="Normalny 5 5 14" xfId="3274" xr:uid="{00000000-0005-0000-0000-000074170000}"/>
    <cellStyle name="Normalny 5 5 15" xfId="3745" xr:uid="{00000000-0005-0000-0000-000075170000}"/>
    <cellStyle name="Normalny 5 5 16" xfId="4099" xr:uid="{00000000-0005-0000-0000-000076170000}"/>
    <cellStyle name="Normalny 5 5 17" xfId="4433" xr:uid="{00000000-0005-0000-0000-000077170000}"/>
    <cellStyle name="Normalny 5 5 18" xfId="4765" xr:uid="{00000000-0005-0000-0000-000078170000}"/>
    <cellStyle name="Normalny 5 5 19" xfId="5097" xr:uid="{00000000-0005-0000-0000-000079170000}"/>
    <cellStyle name="Normalny 5 5 2" xfId="783" xr:uid="{00000000-0005-0000-0000-00007A170000}"/>
    <cellStyle name="Normalny 5 5 20" xfId="5419" xr:uid="{00000000-0005-0000-0000-00007B170000}"/>
    <cellStyle name="Normalny 5 5 21" xfId="5732" xr:uid="{00000000-0005-0000-0000-00007C170000}"/>
    <cellStyle name="Normalny 5 5 22" xfId="6038" xr:uid="{00000000-0005-0000-0000-00007D170000}"/>
    <cellStyle name="Normalny 5 5 23" xfId="6325" xr:uid="{00000000-0005-0000-0000-00007E170000}"/>
    <cellStyle name="Normalny 5 5 24" xfId="6577" xr:uid="{00000000-0005-0000-0000-00007F170000}"/>
    <cellStyle name="Normalny 5 5 3" xfId="1100" xr:uid="{00000000-0005-0000-0000-000080170000}"/>
    <cellStyle name="Normalny 5 5 4" xfId="1318" xr:uid="{00000000-0005-0000-0000-000081170000}"/>
    <cellStyle name="Normalny 5 5 5" xfId="482" xr:uid="{00000000-0005-0000-0000-000082170000}"/>
    <cellStyle name="Normalny 5 5 6" xfId="1076" xr:uid="{00000000-0005-0000-0000-000083170000}"/>
    <cellStyle name="Normalny 5 5 7" xfId="1462" xr:uid="{00000000-0005-0000-0000-000084170000}"/>
    <cellStyle name="Normalny 5 5 8" xfId="560" xr:uid="{00000000-0005-0000-0000-000085170000}"/>
    <cellStyle name="Normalny 5 5 9" xfId="2362" xr:uid="{00000000-0005-0000-0000-000086170000}"/>
    <cellStyle name="Normalny 5 6" xfId="363" xr:uid="{00000000-0005-0000-0000-000087170000}"/>
    <cellStyle name="Normalny 5 6 10" xfId="2621" xr:uid="{00000000-0005-0000-0000-000088170000}"/>
    <cellStyle name="Normalny 5 6 11" xfId="2804" xr:uid="{00000000-0005-0000-0000-000089170000}"/>
    <cellStyle name="Normalny 5 6 12" xfId="2965" xr:uid="{00000000-0005-0000-0000-00008A170000}"/>
    <cellStyle name="Normalny 5 6 13" xfId="3097" xr:uid="{00000000-0005-0000-0000-00008B170000}"/>
    <cellStyle name="Normalny 5 6 14" xfId="3325" xr:uid="{00000000-0005-0000-0000-00008C170000}"/>
    <cellStyle name="Normalny 5 6 15" xfId="3810" xr:uid="{00000000-0005-0000-0000-00008D170000}"/>
    <cellStyle name="Normalny 5 6 16" xfId="4164" xr:uid="{00000000-0005-0000-0000-00008E170000}"/>
    <cellStyle name="Normalny 5 6 17" xfId="4498" xr:uid="{00000000-0005-0000-0000-00008F170000}"/>
    <cellStyle name="Normalny 5 6 18" xfId="4830" xr:uid="{00000000-0005-0000-0000-000090170000}"/>
    <cellStyle name="Normalny 5 6 19" xfId="5162" xr:uid="{00000000-0005-0000-0000-000091170000}"/>
    <cellStyle name="Normalny 5 6 2" xfId="848" xr:uid="{00000000-0005-0000-0000-000092170000}"/>
    <cellStyle name="Normalny 5 6 20" xfId="5483" xr:uid="{00000000-0005-0000-0000-000093170000}"/>
    <cellStyle name="Normalny 5 6 21" xfId="5795" xr:uid="{00000000-0005-0000-0000-000094170000}"/>
    <cellStyle name="Normalny 5 6 22" xfId="6098" xr:uid="{00000000-0005-0000-0000-000095170000}"/>
    <cellStyle name="Normalny 5 6 23" xfId="6380" xr:uid="{00000000-0005-0000-0000-000096170000}"/>
    <cellStyle name="Normalny 5 6 24" xfId="6628" xr:uid="{00000000-0005-0000-0000-000097170000}"/>
    <cellStyle name="Normalny 5 6 3" xfId="1165" xr:uid="{00000000-0005-0000-0000-000098170000}"/>
    <cellStyle name="Normalny 5 6 4" xfId="1383" xr:uid="{00000000-0005-0000-0000-000099170000}"/>
    <cellStyle name="Normalny 5 6 5" xfId="1596" xr:uid="{00000000-0005-0000-0000-00009A170000}"/>
    <cellStyle name="Normalny 5 6 6" xfId="1806" xr:uid="{00000000-0005-0000-0000-00009B170000}"/>
    <cellStyle name="Normalny 5 6 7" xfId="2012" xr:uid="{00000000-0005-0000-0000-00009C170000}"/>
    <cellStyle name="Normalny 5 6 8" xfId="2216" xr:uid="{00000000-0005-0000-0000-00009D170000}"/>
    <cellStyle name="Normalny 5 6 9" xfId="2423" xr:uid="{00000000-0005-0000-0000-00009E170000}"/>
    <cellStyle name="Normalny 5 7" xfId="341" xr:uid="{00000000-0005-0000-0000-00009F170000}"/>
    <cellStyle name="Normalny 5 7 10" xfId="2601" xr:uid="{00000000-0005-0000-0000-0000A0170000}"/>
    <cellStyle name="Normalny 5 7 11" xfId="2787" xr:uid="{00000000-0005-0000-0000-0000A1170000}"/>
    <cellStyle name="Normalny 5 7 12" xfId="2948" xr:uid="{00000000-0005-0000-0000-0000A2170000}"/>
    <cellStyle name="Normalny 5 7 13" xfId="3082" xr:uid="{00000000-0005-0000-0000-0000A3170000}"/>
    <cellStyle name="Normalny 5 7 14" xfId="3310" xr:uid="{00000000-0005-0000-0000-0000A4170000}"/>
    <cellStyle name="Normalny 5 7 15" xfId="3788" xr:uid="{00000000-0005-0000-0000-0000A5170000}"/>
    <cellStyle name="Normalny 5 7 16" xfId="4142" xr:uid="{00000000-0005-0000-0000-0000A6170000}"/>
    <cellStyle name="Normalny 5 7 17" xfId="4476" xr:uid="{00000000-0005-0000-0000-0000A7170000}"/>
    <cellStyle name="Normalny 5 7 18" xfId="4808" xr:uid="{00000000-0005-0000-0000-0000A8170000}"/>
    <cellStyle name="Normalny 5 7 19" xfId="5140" xr:uid="{00000000-0005-0000-0000-0000A9170000}"/>
    <cellStyle name="Normalny 5 7 2" xfId="826" xr:uid="{00000000-0005-0000-0000-0000AA170000}"/>
    <cellStyle name="Normalny 5 7 20" xfId="5461" xr:uid="{00000000-0005-0000-0000-0000AB170000}"/>
    <cellStyle name="Normalny 5 7 21" xfId="5774" xr:uid="{00000000-0005-0000-0000-0000AC170000}"/>
    <cellStyle name="Normalny 5 7 22" xfId="6078" xr:uid="{00000000-0005-0000-0000-0000AD170000}"/>
    <cellStyle name="Normalny 5 7 23" xfId="6362" xr:uid="{00000000-0005-0000-0000-0000AE170000}"/>
    <cellStyle name="Normalny 5 7 24" xfId="6613" xr:uid="{00000000-0005-0000-0000-0000AF170000}"/>
    <cellStyle name="Normalny 5 7 3" xfId="1143" xr:uid="{00000000-0005-0000-0000-0000B0170000}"/>
    <cellStyle name="Normalny 5 7 4" xfId="1361" xr:uid="{00000000-0005-0000-0000-0000B1170000}"/>
    <cellStyle name="Normalny 5 7 5" xfId="1574" xr:uid="{00000000-0005-0000-0000-0000B2170000}"/>
    <cellStyle name="Normalny 5 7 6" xfId="1784" xr:uid="{00000000-0005-0000-0000-0000B3170000}"/>
    <cellStyle name="Normalny 5 7 7" xfId="1992" xr:uid="{00000000-0005-0000-0000-0000B4170000}"/>
    <cellStyle name="Normalny 5 7 8" xfId="2196" xr:uid="{00000000-0005-0000-0000-0000B5170000}"/>
    <cellStyle name="Normalny 5 7 9" xfId="2402" xr:uid="{00000000-0005-0000-0000-0000B6170000}"/>
    <cellStyle name="Normalny 50" xfId="155" xr:uid="{00000000-0005-0000-0000-0000B7170000}"/>
    <cellStyle name="Normalny 51" xfId="158" xr:uid="{00000000-0005-0000-0000-0000B8170000}"/>
    <cellStyle name="Normalny 52" xfId="161" xr:uid="{00000000-0005-0000-0000-0000B9170000}"/>
    <cellStyle name="Normalny 53" xfId="164" xr:uid="{00000000-0005-0000-0000-0000BA170000}"/>
    <cellStyle name="Normalny 54" xfId="167" xr:uid="{00000000-0005-0000-0000-0000BB170000}"/>
    <cellStyle name="Normalny 55" xfId="170" xr:uid="{00000000-0005-0000-0000-0000BC170000}"/>
    <cellStyle name="Normalny 56" xfId="173" xr:uid="{00000000-0005-0000-0000-0000BD170000}"/>
    <cellStyle name="Normalny 57" xfId="176" xr:uid="{00000000-0005-0000-0000-0000BE170000}"/>
    <cellStyle name="Normalny 58" xfId="179" xr:uid="{00000000-0005-0000-0000-0000BF170000}"/>
    <cellStyle name="Normalny 59" xfId="182" xr:uid="{00000000-0005-0000-0000-0000C0170000}"/>
    <cellStyle name="Normalny 6" xfId="25" xr:uid="{00000000-0005-0000-0000-0000C1170000}"/>
    <cellStyle name="Normalny 6 10" xfId="643" xr:uid="{00000000-0005-0000-0000-0000C2170000}"/>
    <cellStyle name="Normalny 6 11" xfId="610" xr:uid="{00000000-0005-0000-0000-0000C3170000}"/>
    <cellStyle name="Normalny 6 12" xfId="1237" xr:uid="{00000000-0005-0000-0000-0000C4170000}"/>
    <cellStyle name="Normalny 6 13" xfId="1433" xr:uid="{00000000-0005-0000-0000-0000C5170000}"/>
    <cellStyle name="Normalny 6 14" xfId="1666" xr:uid="{00000000-0005-0000-0000-0000C6170000}"/>
    <cellStyle name="Normalny 6 15" xfId="1876" xr:uid="{00000000-0005-0000-0000-0000C7170000}"/>
    <cellStyle name="Normalny 6 16" xfId="2105" xr:uid="{00000000-0005-0000-0000-0000C8170000}"/>
    <cellStyle name="Normalny 6 17" xfId="2310" xr:uid="{00000000-0005-0000-0000-0000C9170000}"/>
    <cellStyle name="Normalny 6 18" xfId="2471" xr:uid="{00000000-0005-0000-0000-0000CA170000}"/>
    <cellStyle name="Normalny 6 19" xfId="2706" xr:uid="{00000000-0005-0000-0000-0000CB170000}"/>
    <cellStyle name="Normalny 6 2" xfId="32" xr:uid="{00000000-0005-0000-0000-0000CC170000}"/>
    <cellStyle name="Normalny 6 2 10" xfId="2119" xr:uid="{00000000-0005-0000-0000-0000CD170000}"/>
    <cellStyle name="Normalny 6 2 11" xfId="2099" xr:uid="{00000000-0005-0000-0000-0000CE170000}"/>
    <cellStyle name="Normalny 6 2 12" xfId="2309" xr:uid="{00000000-0005-0000-0000-0000CF170000}"/>
    <cellStyle name="Normalny 6 2 13" xfId="2512" xr:uid="{00000000-0005-0000-0000-0000D0170000}"/>
    <cellStyle name="Normalny 6 2 14" xfId="3176" xr:uid="{00000000-0005-0000-0000-0000D1170000}"/>
    <cellStyle name="Normalny 6 2 15" xfId="3481" xr:uid="{00000000-0005-0000-0000-0000D2170000}"/>
    <cellStyle name="Normalny 6 2 16" xfId="3476" xr:uid="{00000000-0005-0000-0000-0000D3170000}"/>
    <cellStyle name="Normalny 6 2 17" xfId="3550" xr:uid="{00000000-0005-0000-0000-0000D4170000}"/>
    <cellStyle name="Normalny 6 2 18" xfId="3586" xr:uid="{00000000-0005-0000-0000-0000D5170000}"/>
    <cellStyle name="Normalny 6 2 19" xfId="3542" xr:uid="{00000000-0005-0000-0000-0000D6170000}"/>
    <cellStyle name="Normalny 6 2 2" xfId="522" xr:uid="{00000000-0005-0000-0000-0000D7170000}"/>
    <cellStyle name="Normalny 6 2 20" xfId="4214" xr:uid="{00000000-0005-0000-0000-0000D8170000}"/>
    <cellStyle name="Normalny 6 2 21" xfId="4548" xr:uid="{00000000-0005-0000-0000-0000D9170000}"/>
    <cellStyle name="Normalny 6 2 22" xfId="4880" xr:uid="{00000000-0005-0000-0000-0000DA170000}"/>
    <cellStyle name="Normalny 6 2 23" xfId="5212" xr:uid="{00000000-0005-0000-0000-0000DB170000}"/>
    <cellStyle name="Normalny 6 2 24" xfId="5532" xr:uid="{00000000-0005-0000-0000-0000DC170000}"/>
    <cellStyle name="Normalny 6 2 3" xfId="571" xr:uid="{00000000-0005-0000-0000-0000DD170000}"/>
    <cellStyle name="Normalny 6 2 4" xfId="696" xr:uid="{00000000-0005-0000-0000-0000DE170000}"/>
    <cellStyle name="Normalny 6 2 5" xfId="652" xr:uid="{00000000-0005-0000-0000-0000DF170000}"/>
    <cellStyle name="Normalny 6 2 6" xfId="886" xr:uid="{00000000-0005-0000-0000-0000E0170000}"/>
    <cellStyle name="Normalny 6 2 7" xfId="1239" xr:uid="{00000000-0005-0000-0000-0000E1170000}"/>
    <cellStyle name="Normalny 6 2 8" xfId="1633" xr:uid="{00000000-0005-0000-0000-0000E2170000}"/>
    <cellStyle name="Normalny 6 2 9" xfId="1943" xr:uid="{00000000-0005-0000-0000-0000E3170000}"/>
    <cellStyle name="Normalny 6 20" xfId="3171" xr:uid="{00000000-0005-0000-0000-0000E4170000}"/>
    <cellStyle name="Normalny 6 21" xfId="3474" xr:uid="{00000000-0005-0000-0000-0000E5170000}"/>
    <cellStyle name="Normalny 6 22" xfId="3556" xr:uid="{00000000-0005-0000-0000-0000E6170000}"/>
    <cellStyle name="Normalny 6 23" xfId="3571" xr:uid="{00000000-0005-0000-0000-0000E7170000}"/>
    <cellStyle name="Normalny 6 24" xfId="3863" xr:uid="{00000000-0005-0000-0000-0000E8170000}"/>
    <cellStyle name="Normalny 6 25" xfId="4221" xr:uid="{00000000-0005-0000-0000-0000E9170000}"/>
    <cellStyle name="Normalny 6 26" xfId="4555" xr:uid="{00000000-0005-0000-0000-0000EA170000}"/>
    <cellStyle name="Normalny 6 27" xfId="4887" xr:uid="{00000000-0005-0000-0000-0000EB170000}"/>
    <cellStyle name="Normalny 6 28" xfId="5219" xr:uid="{00000000-0005-0000-0000-0000EC170000}"/>
    <cellStyle name="Normalny 6 29" xfId="5539" xr:uid="{00000000-0005-0000-0000-0000ED170000}"/>
    <cellStyle name="Normalny 6 3" xfId="287" xr:uid="{00000000-0005-0000-0000-0000EE170000}"/>
    <cellStyle name="Normalny 6 3 10" xfId="2141" xr:uid="{00000000-0005-0000-0000-0000EF170000}"/>
    <cellStyle name="Normalny 6 3 11" xfId="2325" xr:uid="{00000000-0005-0000-0000-0000F0170000}"/>
    <cellStyle name="Normalny 6 3 12" xfId="2479" xr:uid="{00000000-0005-0000-0000-0000F1170000}"/>
    <cellStyle name="Normalny 6 3 13" xfId="2689" xr:uid="{00000000-0005-0000-0000-0000F2170000}"/>
    <cellStyle name="Normalny 6 3 14" xfId="3266" xr:uid="{00000000-0005-0000-0000-0000F3170000}"/>
    <cellStyle name="Normalny 6 3 15" xfId="3734" xr:uid="{00000000-0005-0000-0000-0000F4170000}"/>
    <cellStyle name="Normalny 6 3 16" xfId="4088" xr:uid="{00000000-0005-0000-0000-0000F5170000}"/>
    <cellStyle name="Normalny 6 3 17" xfId="4422" xr:uid="{00000000-0005-0000-0000-0000F6170000}"/>
    <cellStyle name="Normalny 6 3 18" xfId="4754" xr:uid="{00000000-0005-0000-0000-0000F7170000}"/>
    <cellStyle name="Normalny 6 3 19" xfId="5086" xr:uid="{00000000-0005-0000-0000-0000F8170000}"/>
    <cellStyle name="Normalny 6 3 2" xfId="772" xr:uid="{00000000-0005-0000-0000-0000F9170000}"/>
    <cellStyle name="Normalny 6 3 20" xfId="5409" xr:uid="{00000000-0005-0000-0000-0000FA170000}"/>
    <cellStyle name="Normalny 6 3 21" xfId="5722" xr:uid="{00000000-0005-0000-0000-0000FB170000}"/>
    <cellStyle name="Normalny 6 3 22" xfId="6029" xr:uid="{00000000-0005-0000-0000-0000FC170000}"/>
    <cellStyle name="Normalny 6 3 23" xfId="6316" xr:uid="{00000000-0005-0000-0000-0000FD170000}"/>
    <cellStyle name="Normalny 6 3 24" xfId="6569" xr:uid="{00000000-0005-0000-0000-0000FE170000}"/>
    <cellStyle name="Normalny 6 3 3" xfId="1089" xr:uid="{00000000-0005-0000-0000-0000FF170000}"/>
    <cellStyle name="Normalny 6 3 4" xfId="695" xr:uid="{00000000-0005-0000-0000-000000180000}"/>
    <cellStyle name="Normalny 6 3 5" xfId="1003" xr:uid="{00000000-0005-0000-0000-000001180000}"/>
    <cellStyle name="Normalny 6 3 6" xfId="717" xr:uid="{00000000-0005-0000-0000-000002180000}"/>
    <cellStyle name="Normalny 6 3 7" xfId="1445" xr:uid="{00000000-0005-0000-0000-000003180000}"/>
    <cellStyle name="Normalny 6 3 8" xfId="1562" xr:uid="{00000000-0005-0000-0000-000004180000}"/>
    <cellStyle name="Normalny 6 3 9" xfId="1306" xr:uid="{00000000-0005-0000-0000-000005180000}"/>
    <cellStyle name="Normalny 6 30" xfId="5850" xr:uid="{00000000-0005-0000-0000-000006180000}"/>
    <cellStyle name="Normalny 6 4" xfId="379" xr:uid="{00000000-0005-0000-0000-000007180000}"/>
    <cellStyle name="Normalny 6 4 10" xfId="2636" xr:uid="{00000000-0005-0000-0000-000008180000}"/>
    <cellStyle name="Normalny 6 4 11" xfId="2819" xr:uid="{00000000-0005-0000-0000-000009180000}"/>
    <cellStyle name="Normalny 6 4 12" xfId="2979" xr:uid="{00000000-0005-0000-0000-00000A180000}"/>
    <cellStyle name="Normalny 6 4 13" xfId="3110" xr:uid="{00000000-0005-0000-0000-00000B180000}"/>
    <cellStyle name="Normalny 6 4 14" xfId="3338" xr:uid="{00000000-0005-0000-0000-00000C180000}"/>
    <cellStyle name="Normalny 6 4 15" xfId="3826" xr:uid="{00000000-0005-0000-0000-00000D180000}"/>
    <cellStyle name="Normalny 6 4 16" xfId="4180" xr:uid="{00000000-0005-0000-0000-00000E180000}"/>
    <cellStyle name="Normalny 6 4 17" xfId="4514" xr:uid="{00000000-0005-0000-0000-00000F180000}"/>
    <cellStyle name="Normalny 6 4 18" xfId="4846" xr:uid="{00000000-0005-0000-0000-000010180000}"/>
    <cellStyle name="Normalny 6 4 19" xfId="5178" xr:uid="{00000000-0005-0000-0000-000011180000}"/>
    <cellStyle name="Normalny 6 4 2" xfId="864" xr:uid="{00000000-0005-0000-0000-000012180000}"/>
    <cellStyle name="Normalny 6 4 20" xfId="5499" xr:uid="{00000000-0005-0000-0000-000013180000}"/>
    <cellStyle name="Normalny 6 4 21" xfId="5811" xr:uid="{00000000-0005-0000-0000-000014180000}"/>
    <cellStyle name="Normalny 6 4 22" xfId="6114" xr:uid="{00000000-0005-0000-0000-000015180000}"/>
    <cellStyle name="Normalny 6 4 23" xfId="6395" xr:uid="{00000000-0005-0000-0000-000016180000}"/>
    <cellStyle name="Normalny 6 4 24" xfId="6641" xr:uid="{00000000-0005-0000-0000-000017180000}"/>
    <cellStyle name="Normalny 6 4 3" xfId="1181" xr:uid="{00000000-0005-0000-0000-000018180000}"/>
    <cellStyle name="Normalny 6 4 4" xfId="1399" xr:uid="{00000000-0005-0000-0000-000019180000}"/>
    <cellStyle name="Normalny 6 4 5" xfId="1611" xr:uid="{00000000-0005-0000-0000-00001A180000}"/>
    <cellStyle name="Normalny 6 4 6" xfId="1821" xr:uid="{00000000-0005-0000-0000-00001B180000}"/>
    <cellStyle name="Normalny 6 4 7" xfId="2027" xr:uid="{00000000-0005-0000-0000-00001C180000}"/>
    <cellStyle name="Normalny 6 4 8" xfId="2231" xr:uid="{00000000-0005-0000-0000-00001D180000}"/>
    <cellStyle name="Normalny 6 4 9" xfId="2438" xr:uid="{00000000-0005-0000-0000-00001E180000}"/>
    <cellStyle name="Normalny 6 5" xfId="388" xr:uid="{00000000-0005-0000-0000-00001F180000}"/>
    <cellStyle name="Normalny 6 5 10" xfId="2645" xr:uid="{00000000-0005-0000-0000-000020180000}"/>
    <cellStyle name="Normalny 6 5 11" xfId="2828" xr:uid="{00000000-0005-0000-0000-000021180000}"/>
    <cellStyle name="Normalny 6 5 12" xfId="2988" xr:uid="{00000000-0005-0000-0000-000022180000}"/>
    <cellStyle name="Normalny 6 5 13" xfId="3118" xr:uid="{00000000-0005-0000-0000-000023180000}"/>
    <cellStyle name="Normalny 6 5 14" xfId="3346" xr:uid="{00000000-0005-0000-0000-000024180000}"/>
    <cellStyle name="Normalny 6 5 15" xfId="3835" xr:uid="{00000000-0005-0000-0000-000025180000}"/>
    <cellStyle name="Normalny 6 5 16" xfId="4189" xr:uid="{00000000-0005-0000-0000-000026180000}"/>
    <cellStyle name="Normalny 6 5 17" xfId="4523" xr:uid="{00000000-0005-0000-0000-000027180000}"/>
    <cellStyle name="Normalny 6 5 18" xfId="4855" xr:uid="{00000000-0005-0000-0000-000028180000}"/>
    <cellStyle name="Normalny 6 5 19" xfId="5187" xr:uid="{00000000-0005-0000-0000-000029180000}"/>
    <cellStyle name="Normalny 6 5 2" xfId="873" xr:uid="{00000000-0005-0000-0000-00002A180000}"/>
    <cellStyle name="Normalny 6 5 20" xfId="5507" xr:uid="{00000000-0005-0000-0000-00002B180000}"/>
    <cellStyle name="Normalny 6 5 21" xfId="5819" xr:uid="{00000000-0005-0000-0000-00002C180000}"/>
    <cellStyle name="Normalny 6 5 22" xfId="6122" xr:uid="{00000000-0005-0000-0000-00002D180000}"/>
    <cellStyle name="Normalny 6 5 23" xfId="6403" xr:uid="{00000000-0005-0000-0000-00002E180000}"/>
    <cellStyle name="Normalny 6 5 24" xfId="6649" xr:uid="{00000000-0005-0000-0000-00002F180000}"/>
    <cellStyle name="Normalny 6 5 3" xfId="1190" xr:uid="{00000000-0005-0000-0000-000030180000}"/>
    <cellStyle name="Normalny 6 5 4" xfId="1408" xr:uid="{00000000-0005-0000-0000-000031180000}"/>
    <cellStyle name="Normalny 6 5 5" xfId="1620" xr:uid="{00000000-0005-0000-0000-000032180000}"/>
    <cellStyle name="Normalny 6 5 6" xfId="1830" xr:uid="{00000000-0005-0000-0000-000033180000}"/>
    <cellStyle name="Normalny 6 5 7" xfId="2036" xr:uid="{00000000-0005-0000-0000-000034180000}"/>
    <cellStyle name="Normalny 6 5 8" xfId="2240" xr:uid="{00000000-0005-0000-0000-000035180000}"/>
    <cellStyle name="Normalny 6 5 9" xfId="2447" xr:uid="{00000000-0005-0000-0000-000036180000}"/>
    <cellStyle name="Normalny 6 6" xfId="396" xr:uid="{00000000-0005-0000-0000-000037180000}"/>
    <cellStyle name="Normalny 6 6 10" xfId="2652" xr:uid="{00000000-0005-0000-0000-000038180000}"/>
    <cellStyle name="Normalny 6 6 11" xfId="2835" xr:uid="{00000000-0005-0000-0000-000039180000}"/>
    <cellStyle name="Normalny 6 6 12" xfId="2995" xr:uid="{00000000-0005-0000-0000-00003A180000}"/>
    <cellStyle name="Normalny 6 6 13" xfId="3125" xr:uid="{00000000-0005-0000-0000-00003B180000}"/>
    <cellStyle name="Normalny 6 6 14" xfId="3353" xr:uid="{00000000-0005-0000-0000-00003C180000}"/>
    <cellStyle name="Normalny 6 6 15" xfId="3843" xr:uid="{00000000-0005-0000-0000-00003D180000}"/>
    <cellStyle name="Normalny 6 6 16" xfId="4197" xr:uid="{00000000-0005-0000-0000-00003E180000}"/>
    <cellStyle name="Normalny 6 6 17" xfId="4531" xr:uid="{00000000-0005-0000-0000-00003F180000}"/>
    <cellStyle name="Normalny 6 6 18" xfId="4863" xr:uid="{00000000-0005-0000-0000-000040180000}"/>
    <cellStyle name="Normalny 6 6 19" xfId="5195" xr:uid="{00000000-0005-0000-0000-000041180000}"/>
    <cellStyle name="Normalny 6 6 2" xfId="881" xr:uid="{00000000-0005-0000-0000-000042180000}"/>
    <cellStyle name="Normalny 6 6 20" xfId="5515" xr:uid="{00000000-0005-0000-0000-000043180000}"/>
    <cellStyle name="Normalny 6 6 21" xfId="5827" xr:uid="{00000000-0005-0000-0000-000044180000}"/>
    <cellStyle name="Normalny 6 6 22" xfId="6129" xr:uid="{00000000-0005-0000-0000-000045180000}"/>
    <cellStyle name="Normalny 6 6 23" xfId="6410" xr:uid="{00000000-0005-0000-0000-000046180000}"/>
    <cellStyle name="Normalny 6 6 24" xfId="6656" xr:uid="{00000000-0005-0000-0000-000047180000}"/>
    <cellStyle name="Normalny 6 6 3" xfId="1198" xr:uid="{00000000-0005-0000-0000-000048180000}"/>
    <cellStyle name="Normalny 6 6 4" xfId="1416" xr:uid="{00000000-0005-0000-0000-000049180000}"/>
    <cellStyle name="Normalny 6 6 5" xfId="1628" xr:uid="{00000000-0005-0000-0000-00004A180000}"/>
    <cellStyle name="Normalny 6 6 6" xfId="1838" xr:uid="{00000000-0005-0000-0000-00004B180000}"/>
    <cellStyle name="Normalny 6 6 7" xfId="2044" xr:uid="{00000000-0005-0000-0000-00004C180000}"/>
    <cellStyle name="Normalny 6 6 8" xfId="2248" xr:uid="{00000000-0005-0000-0000-00004D180000}"/>
    <cellStyle name="Normalny 6 6 9" xfId="2455" xr:uid="{00000000-0005-0000-0000-00004E180000}"/>
    <cellStyle name="Normalny 6 7" xfId="404" xr:uid="{00000000-0005-0000-0000-00004F180000}"/>
    <cellStyle name="Normalny 6 7 10" xfId="2660" xr:uid="{00000000-0005-0000-0000-000050180000}"/>
    <cellStyle name="Normalny 6 7 11" xfId="2843" xr:uid="{00000000-0005-0000-0000-000051180000}"/>
    <cellStyle name="Normalny 6 7 12" xfId="3002" xr:uid="{00000000-0005-0000-0000-000052180000}"/>
    <cellStyle name="Normalny 6 7 13" xfId="3132" xr:uid="{00000000-0005-0000-0000-000053180000}"/>
    <cellStyle name="Normalny 6 7 14" xfId="3360" xr:uid="{00000000-0005-0000-0000-000054180000}"/>
    <cellStyle name="Normalny 6 7 15" xfId="3851" xr:uid="{00000000-0005-0000-0000-000055180000}"/>
    <cellStyle name="Normalny 6 7 16" xfId="4205" xr:uid="{00000000-0005-0000-0000-000056180000}"/>
    <cellStyle name="Normalny 6 7 17" xfId="4539" xr:uid="{00000000-0005-0000-0000-000057180000}"/>
    <cellStyle name="Normalny 6 7 18" xfId="4871" xr:uid="{00000000-0005-0000-0000-000058180000}"/>
    <cellStyle name="Normalny 6 7 19" xfId="5203" xr:uid="{00000000-0005-0000-0000-000059180000}"/>
    <cellStyle name="Normalny 6 7 2" xfId="889" xr:uid="{00000000-0005-0000-0000-00005A180000}"/>
    <cellStyle name="Normalny 6 7 20" xfId="5523" xr:uid="{00000000-0005-0000-0000-00005B180000}"/>
    <cellStyle name="Normalny 6 7 21" xfId="5835" xr:uid="{00000000-0005-0000-0000-00005C180000}"/>
    <cellStyle name="Normalny 6 7 22" xfId="6137" xr:uid="{00000000-0005-0000-0000-00005D180000}"/>
    <cellStyle name="Normalny 6 7 23" xfId="6418" xr:uid="{00000000-0005-0000-0000-00005E180000}"/>
    <cellStyle name="Normalny 6 7 24" xfId="6663" xr:uid="{00000000-0005-0000-0000-00005F180000}"/>
    <cellStyle name="Normalny 6 7 3" xfId="1206" xr:uid="{00000000-0005-0000-0000-000060180000}"/>
    <cellStyle name="Normalny 6 7 4" xfId="1424" xr:uid="{00000000-0005-0000-0000-000061180000}"/>
    <cellStyle name="Normalny 6 7 5" xfId="1636" xr:uid="{00000000-0005-0000-0000-000062180000}"/>
    <cellStyle name="Normalny 6 7 6" xfId="1846" xr:uid="{00000000-0005-0000-0000-000063180000}"/>
    <cellStyle name="Normalny 6 7 7" xfId="2052" xr:uid="{00000000-0005-0000-0000-000064180000}"/>
    <cellStyle name="Normalny 6 7 8" xfId="2256" xr:uid="{00000000-0005-0000-0000-000065180000}"/>
    <cellStyle name="Normalny 6 7 9" xfId="2463" xr:uid="{00000000-0005-0000-0000-000066180000}"/>
    <cellStyle name="Normalny 6 8" xfId="515" xr:uid="{00000000-0005-0000-0000-000067180000}"/>
    <cellStyle name="Normalny 6 9" xfId="589" xr:uid="{00000000-0005-0000-0000-000068180000}"/>
    <cellStyle name="Normalny 60" xfId="185" xr:uid="{00000000-0005-0000-0000-000069180000}"/>
    <cellStyle name="Normalny 61" xfId="188" xr:uid="{00000000-0005-0000-0000-00006A180000}"/>
    <cellStyle name="Normalny 62" xfId="191" xr:uid="{00000000-0005-0000-0000-00006B180000}"/>
    <cellStyle name="Normalny 63" xfId="194" xr:uid="{00000000-0005-0000-0000-00006C180000}"/>
    <cellStyle name="Normalny 64" xfId="197" xr:uid="{00000000-0005-0000-0000-00006D180000}"/>
    <cellStyle name="Normalny 65" xfId="200" xr:uid="{00000000-0005-0000-0000-00006E180000}"/>
    <cellStyle name="Normalny 66" xfId="203" xr:uid="{00000000-0005-0000-0000-00006F180000}"/>
    <cellStyle name="Normalny 67" xfId="206" xr:uid="{00000000-0005-0000-0000-000070180000}"/>
    <cellStyle name="Normalny 68" xfId="209" xr:uid="{00000000-0005-0000-0000-000071180000}"/>
    <cellStyle name="Normalny 69" xfId="212" xr:uid="{00000000-0005-0000-0000-000072180000}"/>
    <cellStyle name="Normalny 7" xfId="16" xr:uid="{00000000-0005-0000-0000-000073180000}"/>
    <cellStyle name="Normalny 7 2" xfId="33" xr:uid="{00000000-0005-0000-0000-000074180000}"/>
    <cellStyle name="Normalny 7 2 10" xfId="2041" xr:uid="{00000000-0005-0000-0000-000075180000}"/>
    <cellStyle name="Normalny 7 2 11" xfId="2303" xr:uid="{00000000-0005-0000-0000-000076180000}"/>
    <cellStyle name="Normalny 7 2 12" xfId="2552" xr:uid="{00000000-0005-0000-0000-000077180000}"/>
    <cellStyle name="Normalny 7 2 13" xfId="2700" xr:uid="{00000000-0005-0000-0000-000078180000}"/>
    <cellStyle name="Normalny 7 2 14" xfId="3177" xr:uid="{00000000-0005-0000-0000-000079180000}"/>
    <cellStyle name="Normalny 7 2 15" xfId="3482" xr:uid="{00000000-0005-0000-0000-00007A180000}"/>
    <cellStyle name="Normalny 7 2 16" xfId="3535" xr:uid="{00000000-0005-0000-0000-00007B180000}"/>
    <cellStyle name="Normalny 7 2 17" xfId="3628" xr:uid="{00000000-0005-0000-0000-00007C180000}"/>
    <cellStyle name="Normalny 7 2 18" xfId="3819" xr:uid="{00000000-0005-0000-0000-00007D180000}"/>
    <cellStyle name="Normalny 7 2 19" xfId="4232" xr:uid="{00000000-0005-0000-0000-00007E180000}"/>
    <cellStyle name="Normalny 7 2 2" xfId="523" xr:uid="{00000000-0005-0000-0000-00007F180000}"/>
    <cellStyle name="Normalny 7 2 20" xfId="4566" xr:uid="{00000000-0005-0000-0000-000080180000}"/>
    <cellStyle name="Normalny 7 2 21" xfId="4898" xr:uid="{00000000-0005-0000-0000-000081180000}"/>
    <cellStyle name="Normalny 7 2 22" xfId="5230" xr:uid="{00000000-0005-0000-0000-000082180000}"/>
    <cellStyle name="Normalny 7 2 23" xfId="5550" xr:uid="{00000000-0005-0000-0000-000083180000}"/>
    <cellStyle name="Normalny 7 2 24" xfId="5860" xr:uid="{00000000-0005-0000-0000-000084180000}"/>
    <cellStyle name="Normalny 7 2 3" xfId="568" xr:uid="{00000000-0005-0000-0000-000085180000}"/>
    <cellStyle name="Normalny 7 2 4" xfId="702" xr:uid="{00000000-0005-0000-0000-000086180000}"/>
    <cellStyle name="Normalny 7 2 5" xfId="455" xr:uid="{00000000-0005-0000-0000-000087180000}"/>
    <cellStyle name="Normalny 7 2 6" xfId="1314" xr:uid="{00000000-0005-0000-0000-000088180000}"/>
    <cellStyle name="Normalny 7 2 7" xfId="1421" xr:uid="{00000000-0005-0000-0000-000089180000}"/>
    <cellStyle name="Normalny 7 2 8" xfId="1743" xr:uid="{00000000-0005-0000-0000-00008A180000}"/>
    <cellStyle name="Normalny 7 2 9" xfId="1923" xr:uid="{00000000-0005-0000-0000-00008B180000}"/>
    <cellStyle name="Normalny 7 3" xfId="288" xr:uid="{00000000-0005-0000-0000-00008C180000}"/>
    <cellStyle name="Normalny 7 3 10" xfId="692" xr:uid="{00000000-0005-0000-0000-00008D180000}"/>
    <cellStyle name="Normalny 7 3 11" xfId="2215" xr:uid="{00000000-0005-0000-0000-00008E180000}"/>
    <cellStyle name="Normalny 7 3 12" xfId="2363" xr:uid="{00000000-0005-0000-0000-00008F180000}"/>
    <cellStyle name="Normalny 7 3 13" xfId="2620" xr:uid="{00000000-0005-0000-0000-000090180000}"/>
    <cellStyle name="Normalny 7 3 14" xfId="3267" xr:uid="{00000000-0005-0000-0000-000091180000}"/>
    <cellStyle name="Normalny 7 3 15" xfId="3735" xr:uid="{00000000-0005-0000-0000-000092180000}"/>
    <cellStyle name="Normalny 7 3 16" xfId="4089" xr:uid="{00000000-0005-0000-0000-000093180000}"/>
    <cellStyle name="Normalny 7 3 17" xfId="4423" xr:uid="{00000000-0005-0000-0000-000094180000}"/>
    <cellStyle name="Normalny 7 3 18" xfId="4755" xr:uid="{00000000-0005-0000-0000-000095180000}"/>
    <cellStyle name="Normalny 7 3 19" xfId="5087" xr:uid="{00000000-0005-0000-0000-000096180000}"/>
    <cellStyle name="Normalny 7 3 2" xfId="773" xr:uid="{00000000-0005-0000-0000-000097180000}"/>
    <cellStyle name="Normalny 7 3 20" xfId="5410" xr:uid="{00000000-0005-0000-0000-000098180000}"/>
    <cellStyle name="Normalny 7 3 21" xfId="5723" xr:uid="{00000000-0005-0000-0000-000099180000}"/>
    <cellStyle name="Normalny 7 3 22" xfId="6030" xr:uid="{00000000-0005-0000-0000-00009A180000}"/>
    <cellStyle name="Normalny 7 3 23" xfId="6317" xr:uid="{00000000-0005-0000-0000-00009B180000}"/>
    <cellStyle name="Normalny 7 3 24" xfId="6570" xr:uid="{00000000-0005-0000-0000-00009C180000}"/>
    <cellStyle name="Normalny 7 3 3" xfId="1090" xr:uid="{00000000-0005-0000-0000-00009D180000}"/>
    <cellStyle name="Normalny 7 3 4" xfId="707" xr:uid="{00000000-0005-0000-0000-00009E180000}"/>
    <cellStyle name="Normalny 7 3 5" xfId="525" xr:uid="{00000000-0005-0000-0000-00009F180000}"/>
    <cellStyle name="Normalny 7 3 6" xfId="1160" xr:uid="{00000000-0005-0000-0000-0000A0180000}"/>
    <cellStyle name="Normalny 7 3 7" xfId="1349" xr:uid="{00000000-0005-0000-0000-0000A1180000}"/>
    <cellStyle name="Normalny 7 3 8" xfId="693" xr:uid="{00000000-0005-0000-0000-0000A2180000}"/>
    <cellStyle name="Normalny 7 3 9" xfId="2352" xr:uid="{00000000-0005-0000-0000-0000A3180000}"/>
    <cellStyle name="Normalny 7 4" xfId="378" xr:uid="{00000000-0005-0000-0000-0000A4180000}"/>
    <cellStyle name="Normalny 7 4 10" xfId="2635" xr:uid="{00000000-0005-0000-0000-0000A5180000}"/>
    <cellStyle name="Normalny 7 4 11" xfId="2818" xr:uid="{00000000-0005-0000-0000-0000A6180000}"/>
    <cellStyle name="Normalny 7 4 12" xfId="2978" xr:uid="{00000000-0005-0000-0000-0000A7180000}"/>
    <cellStyle name="Normalny 7 4 13" xfId="3109" xr:uid="{00000000-0005-0000-0000-0000A8180000}"/>
    <cellStyle name="Normalny 7 4 14" xfId="3337" xr:uid="{00000000-0005-0000-0000-0000A9180000}"/>
    <cellStyle name="Normalny 7 4 15" xfId="3825" xr:uid="{00000000-0005-0000-0000-0000AA180000}"/>
    <cellStyle name="Normalny 7 4 16" xfId="4179" xr:uid="{00000000-0005-0000-0000-0000AB180000}"/>
    <cellStyle name="Normalny 7 4 17" xfId="4513" xr:uid="{00000000-0005-0000-0000-0000AC180000}"/>
    <cellStyle name="Normalny 7 4 18" xfId="4845" xr:uid="{00000000-0005-0000-0000-0000AD180000}"/>
    <cellStyle name="Normalny 7 4 19" xfId="5177" xr:uid="{00000000-0005-0000-0000-0000AE180000}"/>
    <cellStyle name="Normalny 7 4 2" xfId="863" xr:uid="{00000000-0005-0000-0000-0000AF180000}"/>
    <cellStyle name="Normalny 7 4 20" xfId="5498" xr:uid="{00000000-0005-0000-0000-0000B0180000}"/>
    <cellStyle name="Normalny 7 4 21" xfId="5810" xr:uid="{00000000-0005-0000-0000-0000B1180000}"/>
    <cellStyle name="Normalny 7 4 22" xfId="6113" xr:uid="{00000000-0005-0000-0000-0000B2180000}"/>
    <cellStyle name="Normalny 7 4 23" xfId="6394" xr:uid="{00000000-0005-0000-0000-0000B3180000}"/>
    <cellStyle name="Normalny 7 4 24" xfId="6640" xr:uid="{00000000-0005-0000-0000-0000B4180000}"/>
    <cellStyle name="Normalny 7 4 3" xfId="1180" xr:uid="{00000000-0005-0000-0000-0000B5180000}"/>
    <cellStyle name="Normalny 7 4 4" xfId="1398" xr:uid="{00000000-0005-0000-0000-0000B6180000}"/>
    <cellStyle name="Normalny 7 4 5" xfId="1610" xr:uid="{00000000-0005-0000-0000-0000B7180000}"/>
    <cellStyle name="Normalny 7 4 6" xfId="1820" xr:uid="{00000000-0005-0000-0000-0000B8180000}"/>
    <cellStyle name="Normalny 7 4 7" xfId="2026" xr:uid="{00000000-0005-0000-0000-0000B9180000}"/>
    <cellStyle name="Normalny 7 4 8" xfId="2230" xr:uid="{00000000-0005-0000-0000-0000BA180000}"/>
    <cellStyle name="Normalny 7 4 9" xfId="2437" xr:uid="{00000000-0005-0000-0000-0000BB180000}"/>
    <cellStyle name="Normalny 7 5" xfId="387" xr:uid="{00000000-0005-0000-0000-0000BC180000}"/>
    <cellStyle name="Normalny 7 5 10" xfId="2644" xr:uid="{00000000-0005-0000-0000-0000BD180000}"/>
    <cellStyle name="Normalny 7 5 11" xfId="2827" xr:uid="{00000000-0005-0000-0000-0000BE180000}"/>
    <cellStyle name="Normalny 7 5 12" xfId="2987" xr:uid="{00000000-0005-0000-0000-0000BF180000}"/>
    <cellStyle name="Normalny 7 5 13" xfId="3117" xr:uid="{00000000-0005-0000-0000-0000C0180000}"/>
    <cellStyle name="Normalny 7 5 14" xfId="3345" xr:uid="{00000000-0005-0000-0000-0000C1180000}"/>
    <cellStyle name="Normalny 7 5 15" xfId="3834" xr:uid="{00000000-0005-0000-0000-0000C2180000}"/>
    <cellStyle name="Normalny 7 5 16" xfId="4188" xr:uid="{00000000-0005-0000-0000-0000C3180000}"/>
    <cellStyle name="Normalny 7 5 17" xfId="4522" xr:uid="{00000000-0005-0000-0000-0000C4180000}"/>
    <cellStyle name="Normalny 7 5 18" xfId="4854" xr:uid="{00000000-0005-0000-0000-0000C5180000}"/>
    <cellStyle name="Normalny 7 5 19" xfId="5186" xr:uid="{00000000-0005-0000-0000-0000C6180000}"/>
    <cellStyle name="Normalny 7 5 2" xfId="872" xr:uid="{00000000-0005-0000-0000-0000C7180000}"/>
    <cellStyle name="Normalny 7 5 20" xfId="5506" xr:uid="{00000000-0005-0000-0000-0000C8180000}"/>
    <cellStyle name="Normalny 7 5 21" xfId="5818" xr:uid="{00000000-0005-0000-0000-0000C9180000}"/>
    <cellStyle name="Normalny 7 5 22" xfId="6121" xr:uid="{00000000-0005-0000-0000-0000CA180000}"/>
    <cellStyle name="Normalny 7 5 23" xfId="6402" xr:uid="{00000000-0005-0000-0000-0000CB180000}"/>
    <cellStyle name="Normalny 7 5 24" xfId="6648" xr:uid="{00000000-0005-0000-0000-0000CC180000}"/>
    <cellStyle name="Normalny 7 5 3" xfId="1189" xr:uid="{00000000-0005-0000-0000-0000CD180000}"/>
    <cellStyle name="Normalny 7 5 4" xfId="1407" xr:uid="{00000000-0005-0000-0000-0000CE180000}"/>
    <cellStyle name="Normalny 7 5 5" xfId="1619" xr:uid="{00000000-0005-0000-0000-0000CF180000}"/>
    <cellStyle name="Normalny 7 5 6" xfId="1829" xr:uid="{00000000-0005-0000-0000-0000D0180000}"/>
    <cellStyle name="Normalny 7 5 7" xfId="2035" xr:uid="{00000000-0005-0000-0000-0000D1180000}"/>
    <cellStyle name="Normalny 7 5 8" xfId="2239" xr:uid="{00000000-0005-0000-0000-0000D2180000}"/>
    <cellStyle name="Normalny 7 5 9" xfId="2446" xr:uid="{00000000-0005-0000-0000-0000D3180000}"/>
    <cellStyle name="Normalny 7 6" xfId="395" xr:uid="{00000000-0005-0000-0000-0000D4180000}"/>
    <cellStyle name="Normalny 7 6 10" xfId="2651" xr:uid="{00000000-0005-0000-0000-0000D5180000}"/>
    <cellStyle name="Normalny 7 6 11" xfId="2834" xr:uid="{00000000-0005-0000-0000-0000D6180000}"/>
    <cellStyle name="Normalny 7 6 12" xfId="2994" xr:uid="{00000000-0005-0000-0000-0000D7180000}"/>
    <cellStyle name="Normalny 7 6 13" xfId="3124" xr:uid="{00000000-0005-0000-0000-0000D8180000}"/>
    <cellStyle name="Normalny 7 6 14" xfId="3352" xr:uid="{00000000-0005-0000-0000-0000D9180000}"/>
    <cellStyle name="Normalny 7 6 15" xfId="3842" xr:uid="{00000000-0005-0000-0000-0000DA180000}"/>
    <cellStyle name="Normalny 7 6 16" xfId="4196" xr:uid="{00000000-0005-0000-0000-0000DB180000}"/>
    <cellStyle name="Normalny 7 6 17" xfId="4530" xr:uid="{00000000-0005-0000-0000-0000DC180000}"/>
    <cellStyle name="Normalny 7 6 18" xfId="4862" xr:uid="{00000000-0005-0000-0000-0000DD180000}"/>
    <cellStyle name="Normalny 7 6 19" xfId="5194" xr:uid="{00000000-0005-0000-0000-0000DE180000}"/>
    <cellStyle name="Normalny 7 6 2" xfId="880" xr:uid="{00000000-0005-0000-0000-0000DF180000}"/>
    <cellStyle name="Normalny 7 6 20" xfId="5514" xr:uid="{00000000-0005-0000-0000-0000E0180000}"/>
    <cellStyle name="Normalny 7 6 21" xfId="5826" xr:uid="{00000000-0005-0000-0000-0000E1180000}"/>
    <cellStyle name="Normalny 7 6 22" xfId="6128" xr:uid="{00000000-0005-0000-0000-0000E2180000}"/>
    <cellStyle name="Normalny 7 6 23" xfId="6409" xr:uid="{00000000-0005-0000-0000-0000E3180000}"/>
    <cellStyle name="Normalny 7 6 24" xfId="6655" xr:uid="{00000000-0005-0000-0000-0000E4180000}"/>
    <cellStyle name="Normalny 7 6 3" xfId="1197" xr:uid="{00000000-0005-0000-0000-0000E5180000}"/>
    <cellStyle name="Normalny 7 6 4" xfId="1415" xr:uid="{00000000-0005-0000-0000-0000E6180000}"/>
    <cellStyle name="Normalny 7 6 5" xfId="1627" xr:uid="{00000000-0005-0000-0000-0000E7180000}"/>
    <cellStyle name="Normalny 7 6 6" xfId="1837" xr:uid="{00000000-0005-0000-0000-0000E8180000}"/>
    <cellStyle name="Normalny 7 6 7" xfId="2043" xr:uid="{00000000-0005-0000-0000-0000E9180000}"/>
    <cellStyle name="Normalny 7 6 8" xfId="2247" xr:uid="{00000000-0005-0000-0000-0000EA180000}"/>
    <cellStyle name="Normalny 7 6 9" xfId="2454" xr:uid="{00000000-0005-0000-0000-0000EB180000}"/>
    <cellStyle name="Normalny 7 7" xfId="403" xr:uid="{00000000-0005-0000-0000-0000EC180000}"/>
    <cellStyle name="Normalny 7 7 10" xfId="2659" xr:uid="{00000000-0005-0000-0000-0000ED180000}"/>
    <cellStyle name="Normalny 7 7 11" xfId="2842" xr:uid="{00000000-0005-0000-0000-0000EE180000}"/>
    <cellStyle name="Normalny 7 7 12" xfId="3001" xr:uid="{00000000-0005-0000-0000-0000EF180000}"/>
    <cellStyle name="Normalny 7 7 13" xfId="3131" xr:uid="{00000000-0005-0000-0000-0000F0180000}"/>
    <cellStyle name="Normalny 7 7 14" xfId="3359" xr:uid="{00000000-0005-0000-0000-0000F1180000}"/>
    <cellStyle name="Normalny 7 7 15" xfId="3850" xr:uid="{00000000-0005-0000-0000-0000F2180000}"/>
    <cellStyle name="Normalny 7 7 16" xfId="4204" xr:uid="{00000000-0005-0000-0000-0000F3180000}"/>
    <cellStyle name="Normalny 7 7 17" xfId="4538" xr:uid="{00000000-0005-0000-0000-0000F4180000}"/>
    <cellStyle name="Normalny 7 7 18" xfId="4870" xr:uid="{00000000-0005-0000-0000-0000F5180000}"/>
    <cellStyle name="Normalny 7 7 19" xfId="5202" xr:uid="{00000000-0005-0000-0000-0000F6180000}"/>
    <cellStyle name="Normalny 7 7 2" xfId="888" xr:uid="{00000000-0005-0000-0000-0000F7180000}"/>
    <cellStyle name="Normalny 7 7 20" xfId="5522" xr:uid="{00000000-0005-0000-0000-0000F8180000}"/>
    <cellStyle name="Normalny 7 7 21" xfId="5834" xr:uid="{00000000-0005-0000-0000-0000F9180000}"/>
    <cellStyle name="Normalny 7 7 22" xfId="6136" xr:uid="{00000000-0005-0000-0000-0000FA180000}"/>
    <cellStyle name="Normalny 7 7 23" xfId="6417" xr:uid="{00000000-0005-0000-0000-0000FB180000}"/>
    <cellStyle name="Normalny 7 7 24" xfId="6662" xr:uid="{00000000-0005-0000-0000-0000FC180000}"/>
    <cellStyle name="Normalny 7 7 3" xfId="1205" xr:uid="{00000000-0005-0000-0000-0000FD180000}"/>
    <cellStyle name="Normalny 7 7 4" xfId="1423" xr:uid="{00000000-0005-0000-0000-0000FE180000}"/>
    <cellStyle name="Normalny 7 7 5" xfId="1635" xr:uid="{00000000-0005-0000-0000-0000FF180000}"/>
    <cellStyle name="Normalny 7 7 6" xfId="1845" xr:uid="{00000000-0005-0000-0000-000000190000}"/>
    <cellStyle name="Normalny 7 7 7" xfId="2051" xr:uid="{00000000-0005-0000-0000-000001190000}"/>
    <cellStyle name="Normalny 7 7 8" xfId="2255" xr:uid="{00000000-0005-0000-0000-000002190000}"/>
    <cellStyle name="Normalny 7 7 9" xfId="2462" xr:uid="{00000000-0005-0000-0000-000003190000}"/>
    <cellStyle name="Normalny 70" xfId="215" xr:uid="{00000000-0005-0000-0000-000004190000}"/>
    <cellStyle name="Normalny 71" xfId="218" xr:uid="{00000000-0005-0000-0000-000005190000}"/>
    <cellStyle name="Normalny 72" xfId="221" xr:uid="{00000000-0005-0000-0000-000006190000}"/>
    <cellStyle name="Normalny 73" xfId="224" xr:uid="{00000000-0005-0000-0000-000007190000}"/>
    <cellStyle name="Normalny 74" xfId="227" xr:uid="{00000000-0005-0000-0000-000008190000}"/>
    <cellStyle name="Normalny 75" xfId="230" xr:uid="{00000000-0005-0000-0000-000009190000}"/>
    <cellStyle name="Normalny 76" xfId="233" xr:uid="{00000000-0005-0000-0000-00000A190000}"/>
    <cellStyle name="Normalny 77" xfId="236" xr:uid="{00000000-0005-0000-0000-00000B190000}"/>
    <cellStyle name="Normalny 78" xfId="239" xr:uid="{00000000-0005-0000-0000-00000C190000}"/>
    <cellStyle name="Normalny 79" xfId="242" xr:uid="{00000000-0005-0000-0000-00000D190000}"/>
    <cellStyle name="Normalny 8" xfId="14" xr:uid="{00000000-0005-0000-0000-00000E190000}"/>
    <cellStyle name="Normalny 8 2" xfId="34" xr:uid="{00000000-0005-0000-0000-00000F190000}"/>
    <cellStyle name="Normalny 8 2 10" xfId="2151" xr:uid="{00000000-0005-0000-0000-000010190000}"/>
    <cellStyle name="Normalny 8 2 11" xfId="2344" xr:uid="{00000000-0005-0000-0000-000011190000}"/>
    <cellStyle name="Normalny 8 2 12" xfId="2533" xr:uid="{00000000-0005-0000-0000-000012190000}"/>
    <cellStyle name="Normalny 8 2 13" xfId="2732" xr:uid="{00000000-0005-0000-0000-000013190000}"/>
    <cellStyle name="Normalny 8 2 14" xfId="3178" xr:uid="{00000000-0005-0000-0000-000014190000}"/>
    <cellStyle name="Normalny 8 2 15" xfId="3483" xr:uid="{00000000-0005-0000-0000-000015190000}"/>
    <cellStyle name="Normalny 8 2 16" xfId="3532" xr:uid="{00000000-0005-0000-0000-000016190000}"/>
    <cellStyle name="Normalny 8 2 17" xfId="3637" xr:uid="{00000000-0005-0000-0000-000017190000}"/>
    <cellStyle name="Normalny 8 2 18" xfId="3781" xr:uid="{00000000-0005-0000-0000-000018190000}"/>
    <cellStyle name="Normalny 8 2 19" xfId="4327" xr:uid="{00000000-0005-0000-0000-000019190000}"/>
    <cellStyle name="Normalny 8 2 2" xfId="524" xr:uid="{00000000-0005-0000-0000-00001A190000}"/>
    <cellStyle name="Normalny 8 2 20" xfId="4661" xr:uid="{00000000-0005-0000-0000-00001B190000}"/>
    <cellStyle name="Normalny 8 2 21" xfId="4993" xr:uid="{00000000-0005-0000-0000-00001C190000}"/>
    <cellStyle name="Normalny 8 2 22" xfId="5321" xr:uid="{00000000-0005-0000-0000-00001D190000}"/>
    <cellStyle name="Normalny 8 2 23" xfId="5636" xr:uid="{00000000-0005-0000-0000-00001E190000}"/>
    <cellStyle name="Normalny 8 2 24" xfId="5945" xr:uid="{00000000-0005-0000-0000-00001F190000}"/>
    <cellStyle name="Normalny 8 2 3" xfId="565" xr:uid="{00000000-0005-0000-0000-000020190000}"/>
    <cellStyle name="Normalny 8 2 4" xfId="711" xr:uid="{00000000-0005-0000-0000-000021190000}"/>
    <cellStyle name="Normalny 8 2 5" xfId="456" xr:uid="{00000000-0005-0000-0000-000022190000}"/>
    <cellStyle name="Normalny 8 2 6" xfId="1305" xr:uid="{00000000-0005-0000-0000-000023190000}"/>
    <cellStyle name="Normalny 8 2 7" xfId="1530" xr:uid="{00000000-0005-0000-0000-000024190000}"/>
    <cellStyle name="Normalny 8 2 8" xfId="1725" xr:uid="{00000000-0005-0000-0000-000025190000}"/>
    <cellStyle name="Normalny 8 2 9" xfId="1940" xr:uid="{00000000-0005-0000-0000-000026190000}"/>
    <cellStyle name="Normalny 8 3" xfId="289" xr:uid="{00000000-0005-0000-0000-000027190000}"/>
    <cellStyle name="Normalny 8 3 10" xfId="1534" xr:uid="{00000000-0005-0000-0000-000028190000}"/>
    <cellStyle name="Normalny 8 3 11" xfId="2205" xr:uid="{00000000-0005-0000-0000-000029190000}"/>
    <cellStyle name="Normalny 8 3 12" xfId="2419" xr:uid="{00000000-0005-0000-0000-00002A190000}"/>
    <cellStyle name="Normalny 8 3 13" xfId="2610" xr:uid="{00000000-0005-0000-0000-00002B190000}"/>
    <cellStyle name="Normalny 8 3 14" xfId="3268" xr:uid="{00000000-0005-0000-0000-00002C190000}"/>
    <cellStyle name="Normalny 8 3 15" xfId="3736" xr:uid="{00000000-0005-0000-0000-00002D190000}"/>
    <cellStyle name="Normalny 8 3 16" xfId="4090" xr:uid="{00000000-0005-0000-0000-00002E190000}"/>
    <cellStyle name="Normalny 8 3 17" xfId="4424" xr:uid="{00000000-0005-0000-0000-00002F190000}"/>
    <cellStyle name="Normalny 8 3 18" xfId="4756" xr:uid="{00000000-0005-0000-0000-000030190000}"/>
    <cellStyle name="Normalny 8 3 19" xfId="5088" xr:uid="{00000000-0005-0000-0000-000031190000}"/>
    <cellStyle name="Normalny 8 3 2" xfId="774" xr:uid="{00000000-0005-0000-0000-000032190000}"/>
    <cellStyle name="Normalny 8 3 20" xfId="5411" xr:uid="{00000000-0005-0000-0000-000033190000}"/>
    <cellStyle name="Normalny 8 3 21" xfId="5724" xr:uid="{00000000-0005-0000-0000-000034190000}"/>
    <cellStyle name="Normalny 8 3 22" xfId="6031" xr:uid="{00000000-0005-0000-0000-000035190000}"/>
    <cellStyle name="Normalny 8 3 23" xfId="6318" xr:uid="{00000000-0005-0000-0000-000036190000}"/>
    <cellStyle name="Normalny 8 3 24" xfId="6571" xr:uid="{00000000-0005-0000-0000-000037190000}"/>
    <cellStyle name="Normalny 8 3 3" xfId="1091" xr:uid="{00000000-0005-0000-0000-000038190000}"/>
    <cellStyle name="Normalny 8 3 4" xfId="719" xr:uid="{00000000-0005-0000-0000-000039190000}"/>
    <cellStyle name="Normalny 8 3 5" xfId="1024" xr:uid="{00000000-0005-0000-0000-00003A190000}"/>
    <cellStyle name="Normalny 8 3 6" xfId="464" xr:uid="{00000000-0005-0000-0000-00003B190000}"/>
    <cellStyle name="Normalny 8 3 7" xfId="495" xr:uid="{00000000-0005-0000-0000-00003C190000}"/>
    <cellStyle name="Normalny 8 3 8" xfId="1616" xr:uid="{00000000-0005-0000-0000-00003D190000}"/>
    <cellStyle name="Normalny 8 3 9" xfId="2353" xr:uid="{00000000-0005-0000-0000-00003E190000}"/>
    <cellStyle name="Normalny 8 4" xfId="377" xr:uid="{00000000-0005-0000-0000-00003F190000}"/>
    <cellStyle name="Normalny 8 4 10" xfId="2634" xr:uid="{00000000-0005-0000-0000-000040190000}"/>
    <cellStyle name="Normalny 8 4 11" xfId="2817" xr:uid="{00000000-0005-0000-0000-000041190000}"/>
    <cellStyle name="Normalny 8 4 12" xfId="2977" xr:uid="{00000000-0005-0000-0000-000042190000}"/>
    <cellStyle name="Normalny 8 4 13" xfId="3108" xr:uid="{00000000-0005-0000-0000-000043190000}"/>
    <cellStyle name="Normalny 8 4 14" xfId="3336" xr:uid="{00000000-0005-0000-0000-000044190000}"/>
    <cellStyle name="Normalny 8 4 15" xfId="3824" xr:uid="{00000000-0005-0000-0000-000045190000}"/>
    <cellStyle name="Normalny 8 4 16" xfId="4178" xr:uid="{00000000-0005-0000-0000-000046190000}"/>
    <cellStyle name="Normalny 8 4 17" xfId="4512" xr:uid="{00000000-0005-0000-0000-000047190000}"/>
    <cellStyle name="Normalny 8 4 18" xfId="4844" xr:uid="{00000000-0005-0000-0000-000048190000}"/>
    <cellStyle name="Normalny 8 4 19" xfId="5176" xr:uid="{00000000-0005-0000-0000-000049190000}"/>
    <cellStyle name="Normalny 8 4 2" xfId="862" xr:uid="{00000000-0005-0000-0000-00004A190000}"/>
    <cellStyle name="Normalny 8 4 20" xfId="5497" xr:uid="{00000000-0005-0000-0000-00004B190000}"/>
    <cellStyle name="Normalny 8 4 21" xfId="5809" xr:uid="{00000000-0005-0000-0000-00004C190000}"/>
    <cellStyle name="Normalny 8 4 22" xfId="6112" xr:uid="{00000000-0005-0000-0000-00004D190000}"/>
    <cellStyle name="Normalny 8 4 23" xfId="6393" xr:uid="{00000000-0005-0000-0000-00004E190000}"/>
    <cellStyle name="Normalny 8 4 24" xfId="6639" xr:uid="{00000000-0005-0000-0000-00004F190000}"/>
    <cellStyle name="Normalny 8 4 3" xfId="1179" xr:uid="{00000000-0005-0000-0000-000050190000}"/>
    <cellStyle name="Normalny 8 4 4" xfId="1397" xr:uid="{00000000-0005-0000-0000-000051190000}"/>
    <cellStyle name="Normalny 8 4 5" xfId="1609" xr:uid="{00000000-0005-0000-0000-000052190000}"/>
    <cellStyle name="Normalny 8 4 6" xfId="1819" xr:uid="{00000000-0005-0000-0000-000053190000}"/>
    <cellStyle name="Normalny 8 4 7" xfId="2025" xr:uid="{00000000-0005-0000-0000-000054190000}"/>
    <cellStyle name="Normalny 8 4 8" xfId="2229" xr:uid="{00000000-0005-0000-0000-000055190000}"/>
    <cellStyle name="Normalny 8 4 9" xfId="2436" xr:uid="{00000000-0005-0000-0000-000056190000}"/>
    <cellStyle name="Normalny 8 5" xfId="386" xr:uid="{00000000-0005-0000-0000-000057190000}"/>
    <cellStyle name="Normalny 8 5 10" xfId="2643" xr:uid="{00000000-0005-0000-0000-000058190000}"/>
    <cellStyle name="Normalny 8 5 11" xfId="2826" xr:uid="{00000000-0005-0000-0000-000059190000}"/>
    <cellStyle name="Normalny 8 5 12" xfId="2986" xr:uid="{00000000-0005-0000-0000-00005A190000}"/>
    <cellStyle name="Normalny 8 5 13" xfId="3116" xr:uid="{00000000-0005-0000-0000-00005B190000}"/>
    <cellStyle name="Normalny 8 5 14" xfId="3344" xr:uid="{00000000-0005-0000-0000-00005C190000}"/>
    <cellStyle name="Normalny 8 5 15" xfId="3833" xr:uid="{00000000-0005-0000-0000-00005D190000}"/>
    <cellStyle name="Normalny 8 5 16" xfId="4187" xr:uid="{00000000-0005-0000-0000-00005E190000}"/>
    <cellStyle name="Normalny 8 5 17" xfId="4521" xr:uid="{00000000-0005-0000-0000-00005F190000}"/>
    <cellStyle name="Normalny 8 5 18" xfId="4853" xr:uid="{00000000-0005-0000-0000-000060190000}"/>
    <cellStyle name="Normalny 8 5 19" xfId="5185" xr:uid="{00000000-0005-0000-0000-000061190000}"/>
    <cellStyle name="Normalny 8 5 2" xfId="871" xr:uid="{00000000-0005-0000-0000-000062190000}"/>
    <cellStyle name="Normalny 8 5 20" xfId="5505" xr:uid="{00000000-0005-0000-0000-000063190000}"/>
    <cellStyle name="Normalny 8 5 21" xfId="5817" xr:uid="{00000000-0005-0000-0000-000064190000}"/>
    <cellStyle name="Normalny 8 5 22" xfId="6120" xr:uid="{00000000-0005-0000-0000-000065190000}"/>
    <cellStyle name="Normalny 8 5 23" xfId="6401" xr:uid="{00000000-0005-0000-0000-000066190000}"/>
    <cellStyle name="Normalny 8 5 24" xfId="6647" xr:uid="{00000000-0005-0000-0000-000067190000}"/>
    <cellStyle name="Normalny 8 5 3" xfId="1188" xr:uid="{00000000-0005-0000-0000-000068190000}"/>
    <cellStyle name="Normalny 8 5 4" xfId="1406" xr:uid="{00000000-0005-0000-0000-000069190000}"/>
    <cellStyle name="Normalny 8 5 5" xfId="1618" xr:uid="{00000000-0005-0000-0000-00006A190000}"/>
    <cellStyle name="Normalny 8 5 6" xfId="1828" xr:uid="{00000000-0005-0000-0000-00006B190000}"/>
    <cellStyle name="Normalny 8 5 7" xfId="2034" xr:uid="{00000000-0005-0000-0000-00006C190000}"/>
    <cellStyle name="Normalny 8 5 8" xfId="2238" xr:uid="{00000000-0005-0000-0000-00006D190000}"/>
    <cellStyle name="Normalny 8 5 9" xfId="2445" xr:uid="{00000000-0005-0000-0000-00006E190000}"/>
    <cellStyle name="Normalny 8 6" xfId="394" xr:uid="{00000000-0005-0000-0000-00006F190000}"/>
    <cellStyle name="Normalny 8 6 10" xfId="2650" xr:uid="{00000000-0005-0000-0000-000070190000}"/>
    <cellStyle name="Normalny 8 6 11" xfId="2833" xr:uid="{00000000-0005-0000-0000-000071190000}"/>
    <cellStyle name="Normalny 8 6 12" xfId="2993" xr:uid="{00000000-0005-0000-0000-000072190000}"/>
    <cellStyle name="Normalny 8 6 13" xfId="3123" xr:uid="{00000000-0005-0000-0000-000073190000}"/>
    <cellStyle name="Normalny 8 6 14" xfId="3351" xr:uid="{00000000-0005-0000-0000-000074190000}"/>
    <cellStyle name="Normalny 8 6 15" xfId="3841" xr:uid="{00000000-0005-0000-0000-000075190000}"/>
    <cellStyle name="Normalny 8 6 16" xfId="4195" xr:uid="{00000000-0005-0000-0000-000076190000}"/>
    <cellStyle name="Normalny 8 6 17" xfId="4529" xr:uid="{00000000-0005-0000-0000-000077190000}"/>
    <cellStyle name="Normalny 8 6 18" xfId="4861" xr:uid="{00000000-0005-0000-0000-000078190000}"/>
    <cellStyle name="Normalny 8 6 19" xfId="5193" xr:uid="{00000000-0005-0000-0000-000079190000}"/>
    <cellStyle name="Normalny 8 6 2" xfId="879" xr:uid="{00000000-0005-0000-0000-00007A190000}"/>
    <cellStyle name="Normalny 8 6 20" xfId="5513" xr:uid="{00000000-0005-0000-0000-00007B190000}"/>
    <cellStyle name="Normalny 8 6 21" xfId="5825" xr:uid="{00000000-0005-0000-0000-00007C190000}"/>
    <cellStyle name="Normalny 8 6 22" xfId="6127" xr:uid="{00000000-0005-0000-0000-00007D190000}"/>
    <cellStyle name="Normalny 8 6 23" xfId="6408" xr:uid="{00000000-0005-0000-0000-00007E190000}"/>
    <cellStyle name="Normalny 8 6 24" xfId="6654" xr:uid="{00000000-0005-0000-0000-00007F190000}"/>
    <cellStyle name="Normalny 8 6 3" xfId="1196" xr:uid="{00000000-0005-0000-0000-000080190000}"/>
    <cellStyle name="Normalny 8 6 4" xfId="1414" xr:uid="{00000000-0005-0000-0000-000081190000}"/>
    <cellStyle name="Normalny 8 6 5" xfId="1626" xr:uid="{00000000-0005-0000-0000-000082190000}"/>
    <cellStyle name="Normalny 8 6 6" xfId="1836" xr:uid="{00000000-0005-0000-0000-000083190000}"/>
    <cellStyle name="Normalny 8 6 7" xfId="2042" xr:uid="{00000000-0005-0000-0000-000084190000}"/>
    <cellStyle name="Normalny 8 6 8" xfId="2246" xr:uid="{00000000-0005-0000-0000-000085190000}"/>
    <cellStyle name="Normalny 8 6 9" xfId="2453" xr:uid="{00000000-0005-0000-0000-000086190000}"/>
    <cellStyle name="Normalny 8 7" xfId="402" xr:uid="{00000000-0005-0000-0000-000087190000}"/>
    <cellStyle name="Normalny 8 7 10" xfId="2658" xr:uid="{00000000-0005-0000-0000-000088190000}"/>
    <cellStyle name="Normalny 8 7 11" xfId="2841" xr:uid="{00000000-0005-0000-0000-000089190000}"/>
    <cellStyle name="Normalny 8 7 12" xfId="3000" xr:uid="{00000000-0005-0000-0000-00008A190000}"/>
    <cellStyle name="Normalny 8 7 13" xfId="3130" xr:uid="{00000000-0005-0000-0000-00008B190000}"/>
    <cellStyle name="Normalny 8 7 14" xfId="3358" xr:uid="{00000000-0005-0000-0000-00008C190000}"/>
    <cellStyle name="Normalny 8 7 15" xfId="3849" xr:uid="{00000000-0005-0000-0000-00008D190000}"/>
    <cellStyle name="Normalny 8 7 16" xfId="4203" xr:uid="{00000000-0005-0000-0000-00008E190000}"/>
    <cellStyle name="Normalny 8 7 17" xfId="4537" xr:uid="{00000000-0005-0000-0000-00008F190000}"/>
    <cellStyle name="Normalny 8 7 18" xfId="4869" xr:uid="{00000000-0005-0000-0000-000090190000}"/>
    <cellStyle name="Normalny 8 7 19" xfId="5201" xr:uid="{00000000-0005-0000-0000-000091190000}"/>
    <cellStyle name="Normalny 8 7 2" xfId="887" xr:uid="{00000000-0005-0000-0000-000092190000}"/>
    <cellStyle name="Normalny 8 7 20" xfId="5521" xr:uid="{00000000-0005-0000-0000-000093190000}"/>
    <cellStyle name="Normalny 8 7 21" xfId="5833" xr:uid="{00000000-0005-0000-0000-000094190000}"/>
    <cellStyle name="Normalny 8 7 22" xfId="6135" xr:uid="{00000000-0005-0000-0000-000095190000}"/>
    <cellStyle name="Normalny 8 7 23" xfId="6416" xr:uid="{00000000-0005-0000-0000-000096190000}"/>
    <cellStyle name="Normalny 8 7 24" xfId="6661" xr:uid="{00000000-0005-0000-0000-000097190000}"/>
    <cellStyle name="Normalny 8 7 3" xfId="1204" xr:uid="{00000000-0005-0000-0000-000098190000}"/>
    <cellStyle name="Normalny 8 7 4" xfId="1422" xr:uid="{00000000-0005-0000-0000-000099190000}"/>
    <cellStyle name="Normalny 8 7 5" xfId="1634" xr:uid="{00000000-0005-0000-0000-00009A190000}"/>
    <cellStyle name="Normalny 8 7 6" xfId="1844" xr:uid="{00000000-0005-0000-0000-00009B190000}"/>
    <cellStyle name="Normalny 8 7 7" xfId="2050" xr:uid="{00000000-0005-0000-0000-00009C190000}"/>
    <cellStyle name="Normalny 8 7 8" xfId="2254" xr:uid="{00000000-0005-0000-0000-00009D190000}"/>
    <cellStyle name="Normalny 8 7 9" xfId="2461" xr:uid="{00000000-0005-0000-0000-00009E190000}"/>
    <cellStyle name="Normalny 80" xfId="245" xr:uid="{00000000-0005-0000-0000-00009F190000}"/>
    <cellStyle name="Normalny 81" xfId="248" xr:uid="{00000000-0005-0000-0000-0000A0190000}"/>
    <cellStyle name="Normalny 82" xfId="251" xr:uid="{00000000-0005-0000-0000-0000A1190000}"/>
    <cellStyle name="Normalny 83" xfId="254" xr:uid="{00000000-0005-0000-0000-0000A2190000}"/>
    <cellStyle name="Normalny 84" xfId="257" xr:uid="{00000000-0005-0000-0000-0000A3190000}"/>
    <cellStyle name="Normalny 85" xfId="260" xr:uid="{00000000-0005-0000-0000-0000A4190000}"/>
    <cellStyle name="Normalny 86" xfId="263" xr:uid="{00000000-0005-0000-0000-0000A5190000}"/>
    <cellStyle name="Normalny 87" xfId="266" xr:uid="{00000000-0005-0000-0000-0000A6190000}"/>
    <cellStyle name="Normalny 88" xfId="269" xr:uid="{00000000-0005-0000-0000-0000A7190000}"/>
    <cellStyle name="Normalny 89" xfId="272" xr:uid="{00000000-0005-0000-0000-0000A8190000}"/>
    <cellStyle name="Normalny 9" xfId="35" xr:uid="{00000000-0005-0000-0000-0000A9190000}"/>
    <cellStyle name="Normalny 90" xfId="275" xr:uid="{00000000-0005-0000-0000-0000AA190000}"/>
    <cellStyle name="Normalny 91" xfId="278" xr:uid="{00000000-0005-0000-0000-0000AB190000}"/>
    <cellStyle name="Normalny 92" xfId="281" xr:uid="{00000000-0005-0000-0000-0000AC190000}"/>
    <cellStyle name="Normalny 93" xfId="305" xr:uid="{00000000-0005-0000-0000-0000AD190000}"/>
    <cellStyle name="Normalny 93 10" xfId="2566" xr:uid="{00000000-0005-0000-0000-0000AE190000}"/>
    <cellStyle name="Normalny 93 11" xfId="2752" xr:uid="{00000000-0005-0000-0000-0000AF190000}"/>
    <cellStyle name="Normalny 93 12" xfId="2915" xr:uid="{00000000-0005-0000-0000-0000B0190000}"/>
    <cellStyle name="Normalny 93 13" xfId="3051" xr:uid="{00000000-0005-0000-0000-0000B1190000}"/>
    <cellStyle name="Normalny 93 14" xfId="3279" xr:uid="{00000000-0005-0000-0000-0000B2190000}"/>
    <cellStyle name="Normalny 93 15" xfId="3752" xr:uid="{00000000-0005-0000-0000-0000B3190000}"/>
    <cellStyle name="Normalny 93 16" xfId="4106" xr:uid="{00000000-0005-0000-0000-0000B4190000}"/>
    <cellStyle name="Normalny 93 17" xfId="4440" xr:uid="{00000000-0005-0000-0000-0000B5190000}"/>
    <cellStyle name="Normalny 93 18" xfId="4772" xr:uid="{00000000-0005-0000-0000-0000B6190000}"/>
    <cellStyle name="Normalny 93 19" xfId="5104" xr:uid="{00000000-0005-0000-0000-0000B7190000}"/>
    <cellStyle name="Normalny 93 2" xfId="790" xr:uid="{00000000-0005-0000-0000-0000B8190000}"/>
    <cellStyle name="Normalny 93 20" xfId="5426" xr:uid="{00000000-0005-0000-0000-0000B9190000}"/>
    <cellStyle name="Normalny 93 21" xfId="5739" xr:uid="{00000000-0005-0000-0000-0000BA190000}"/>
    <cellStyle name="Normalny 93 22" xfId="6044" xr:uid="{00000000-0005-0000-0000-0000BB190000}"/>
    <cellStyle name="Normalny 93 23" xfId="6330" xr:uid="{00000000-0005-0000-0000-0000BC190000}"/>
    <cellStyle name="Normalny 93 24" xfId="6582" xr:uid="{00000000-0005-0000-0000-0000BD190000}"/>
    <cellStyle name="Normalny 93 3" xfId="1107" xr:uid="{00000000-0005-0000-0000-0000BE190000}"/>
    <cellStyle name="Normalny 93 4" xfId="1325" xr:uid="{00000000-0005-0000-0000-0000BF190000}"/>
    <cellStyle name="Normalny 93 5" xfId="1538" xr:uid="{00000000-0005-0000-0000-0000C0190000}"/>
    <cellStyle name="Normalny 93 6" xfId="1750" xr:uid="{00000000-0005-0000-0000-0000C1190000}"/>
    <cellStyle name="Normalny 93 7" xfId="1956" xr:uid="{00000000-0005-0000-0000-0000C2190000}"/>
    <cellStyle name="Normalny 93 8" xfId="2161" xr:uid="{00000000-0005-0000-0000-0000C3190000}"/>
    <cellStyle name="Normalny 93 9" xfId="2369" xr:uid="{00000000-0005-0000-0000-0000C4190000}"/>
    <cellStyle name="Normalny 94" xfId="449" xr:uid="{00000000-0005-0000-0000-0000C5190000}"/>
    <cellStyle name="Normalny 94 10" xfId="2085" xr:uid="{00000000-0005-0000-0000-0000C6190000}"/>
    <cellStyle name="Normalny 94 11" xfId="2315" xr:uid="{00000000-0005-0000-0000-0000C7190000}"/>
    <cellStyle name="Normalny 94 12" xfId="2469" xr:uid="{00000000-0005-0000-0000-0000C8190000}"/>
    <cellStyle name="Normalny 94 13" xfId="2709" xr:uid="{00000000-0005-0000-0000-0000C9190000}"/>
    <cellStyle name="Normalny 94 14" xfId="3172" xr:uid="{00000000-0005-0000-0000-0000CA190000}"/>
    <cellStyle name="Normalny 94 15" xfId="3477" xr:uid="{00000000-0005-0000-0000-0000CB190000}"/>
    <cellStyle name="Normalny 94 16" xfId="3547" xr:uid="{00000000-0005-0000-0000-0000CC190000}"/>
    <cellStyle name="Normalny 94 17" xfId="3595" xr:uid="{00000000-0005-0000-0000-0000CD190000}"/>
    <cellStyle name="Normalny 94 18" xfId="3515" xr:uid="{00000000-0005-0000-0000-0000CE190000}"/>
    <cellStyle name="Normalny 94 19" xfId="3616" xr:uid="{00000000-0005-0000-0000-0000CF190000}"/>
    <cellStyle name="Normalny 94 2" xfId="518" xr:uid="{00000000-0005-0000-0000-0000D0190000}"/>
    <cellStyle name="Normalny 94 20" xfId="3912" xr:uid="{00000000-0005-0000-0000-0000D1190000}"/>
    <cellStyle name="Normalny 94 21" xfId="4185" xr:uid="{00000000-0005-0000-0000-0000D2190000}"/>
    <cellStyle name="Normalny 94 22" xfId="4519" xr:uid="{00000000-0005-0000-0000-0000D3190000}"/>
    <cellStyle name="Normalny 94 23" xfId="4851" xr:uid="{00000000-0005-0000-0000-0000D4190000}"/>
    <cellStyle name="Normalny 94 24" xfId="5183" xr:uid="{00000000-0005-0000-0000-0000D5190000}"/>
    <cellStyle name="Normalny 94 3" xfId="580" xr:uid="{00000000-0005-0000-0000-0000D6190000}"/>
    <cellStyle name="Normalny 94 4" xfId="661" xr:uid="{00000000-0005-0000-0000-0000D7190000}"/>
    <cellStyle name="Normalny 94 5" xfId="548" xr:uid="{00000000-0005-0000-0000-0000D8190000}"/>
    <cellStyle name="Normalny 94 6" xfId="1304" xr:uid="{00000000-0005-0000-0000-0000D9190000}"/>
    <cellStyle name="Normalny 94 7" xfId="1478" xr:uid="{00000000-0005-0000-0000-0000DA190000}"/>
    <cellStyle name="Normalny 94 8" xfId="1491" xr:uid="{00000000-0005-0000-0000-0000DB190000}"/>
    <cellStyle name="Normalny 94 9" xfId="1073" xr:uid="{00000000-0005-0000-0000-0000DC190000}"/>
    <cellStyle name="Normalny 95" xfId="912" xr:uid="{00000000-0005-0000-0000-0000DD190000}"/>
    <cellStyle name="Normalny 96" xfId="338" xr:uid="{00000000-0005-0000-0000-0000DE190000}"/>
    <cellStyle name="Normalny 96 10" xfId="2598" xr:uid="{00000000-0005-0000-0000-0000DF190000}"/>
    <cellStyle name="Normalny 96 11" xfId="2784" xr:uid="{00000000-0005-0000-0000-0000E0190000}"/>
    <cellStyle name="Normalny 96 12" xfId="2945" xr:uid="{00000000-0005-0000-0000-0000E1190000}"/>
    <cellStyle name="Normalny 96 13" xfId="3079" xr:uid="{00000000-0005-0000-0000-0000E2190000}"/>
    <cellStyle name="Normalny 96 14" xfId="3307" xr:uid="{00000000-0005-0000-0000-0000E3190000}"/>
    <cellStyle name="Normalny 96 15" xfId="3785" xr:uid="{00000000-0005-0000-0000-0000E4190000}"/>
    <cellStyle name="Normalny 96 16" xfId="4139" xr:uid="{00000000-0005-0000-0000-0000E5190000}"/>
    <cellStyle name="Normalny 96 17" xfId="4473" xr:uid="{00000000-0005-0000-0000-0000E6190000}"/>
    <cellStyle name="Normalny 96 18" xfId="4805" xr:uid="{00000000-0005-0000-0000-0000E7190000}"/>
    <cellStyle name="Normalny 96 19" xfId="5137" xr:uid="{00000000-0005-0000-0000-0000E8190000}"/>
    <cellStyle name="Normalny 96 2" xfId="823" xr:uid="{00000000-0005-0000-0000-0000E9190000}"/>
    <cellStyle name="Normalny 96 20" xfId="5458" xr:uid="{00000000-0005-0000-0000-0000EA190000}"/>
    <cellStyle name="Normalny 96 21" xfId="5771" xr:uid="{00000000-0005-0000-0000-0000EB190000}"/>
    <cellStyle name="Normalny 96 22" xfId="6075" xr:uid="{00000000-0005-0000-0000-0000EC190000}"/>
    <cellStyle name="Normalny 96 23" xfId="6359" xr:uid="{00000000-0005-0000-0000-0000ED190000}"/>
    <cellStyle name="Normalny 96 24" xfId="6610" xr:uid="{00000000-0005-0000-0000-0000EE190000}"/>
    <cellStyle name="Normalny 96 3" xfId="1140" xr:uid="{00000000-0005-0000-0000-0000EF190000}"/>
    <cellStyle name="Normalny 96 4" xfId="1358" xr:uid="{00000000-0005-0000-0000-0000F0190000}"/>
    <cellStyle name="Normalny 96 5" xfId="1571" xr:uid="{00000000-0005-0000-0000-0000F1190000}"/>
    <cellStyle name="Normalny 96 6" xfId="1781" xr:uid="{00000000-0005-0000-0000-0000F2190000}"/>
    <cellStyle name="Normalny 96 7" xfId="1989" xr:uid="{00000000-0005-0000-0000-0000F3190000}"/>
    <cellStyle name="Normalny 96 8" xfId="2193" xr:uid="{00000000-0005-0000-0000-0000F4190000}"/>
    <cellStyle name="Normalny 96 9" xfId="2399" xr:uid="{00000000-0005-0000-0000-0000F5190000}"/>
    <cellStyle name="Normalny 97" xfId="927" xr:uid="{00000000-0005-0000-0000-0000F6190000}"/>
    <cellStyle name="Normalny 98" xfId="938" xr:uid="{00000000-0005-0000-0000-0000F7190000}"/>
    <cellStyle name="Normalny 99" xfId="461" xr:uid="{00000000-0005-0000-0000-0000F8190000}"/>
    <cellStyle name="Normalny 99 10" xfId="4247" xr:uid="{00000000-0005-0000-0000-0000F9190000}"/>
    <cellStyle name="Normalny 99 11" xfId="4581" xr:uid="{00000000-0005-0000-0000-0000FA190000}"/>
    <cellStyle name="Normalny 99 12" xfId="4913" xr:uid="{00000000-0005-0000-0000-0000FB190000}"/>
    <cellStyle name="Normalny 99 13" xfId="5245" xr:uid="{00000000-0005-0000-0000-0000FC190000}"/>
    <cellStyle name="Normalny 99 14" xfId="5563" xr:uid="{00000000-0005-0000-0000-0000FD190000}"/>
    <cellStyle name="Normalny 99 15" xfId="5873" xr:uid="{00000000-0005-0000-0000-0000FE190000}"/>
    <cellStyle name="Normalny 99 16" xfId="6169" xr:uid="{00000000-0005-0000-0000-0000FF190000}"/>
    <cellStyle name="Normalny 99 17" xfId="6445" xr:uid="{00000000-0005-0000-0000-0000001A0000}"/>
    <cellStyle name="Normalny 99 18" xfId="6686" xr:uid="{00000000-0005-0000-0000-0000011A0000}"/>
    <cellStyle name="Normalny 99 2" xfId="2279" xr:uid="{00000000-0005-0000-0000-0000021A0000}"/>
    <cellStyle name="Normalny 99 3" xfId="2485" xr:uid="{00000000-0005-0000-0000-0000031A0000}"/>
    <cellStyle name="Normalny 99 4" xfId="2682" xr:uid="{00000000-0005-0000-0000-0000041A0000}"/>
    <cellStyle name="Normalny 99 5" xfId="2862" xr:uid="{00000000-0005-0000-0000-0000051A0000}"/>
    <cellStyle name="Normalny 99 6" xfId="3018" xr:uid="{00000000-0005-0000-0000-0000061A0000}"/>
    <cellStyle name="Normalny 99 7" xfId="3139" xr:uid="{00000000-0005-0000-0000-0000071A0000}"/>
    <cellStyle name="Normalny 99 8" xfId="3374" xr:uid="{00000000-0005-0000-0000-0000081A0000}"/>
    <cellStyle name="Normalny 99 9" xfId="3892" xr:uid="{00000000-0005-0000-0000-0000091A0000}"/>
    <cellStyle name="Obliczenia" xfId="419" builtinId="22" customBuiltin="1"/>
    <cellStyle name="Suma" xfId="424" builtinId="25" customBuiltin="1"/>
    <cellStyle name="Tekst objaśnienia" xfId="423" builtinId="53" customBuiltin="1"/>
    <cellStyle name="Tekst objaśnienia 10" xfId="59" xr:uid="{00000000-0005-0000-0000-00000D1A0000}"/>
    <cellStyle name="Tekst objaśnienia 11" xfId="62" xr:uid="{00000000-0005-0000-0000-00000E1A0000}"/>
    <cellStyle name="Tekst objaśnienia 12" xfId="65" xr:uid="{00000000-0005-0000-0000-00000F1A0000}"/>
    <cellStyle name="Tekst objaśnienia 13" xfId="68" xr:uid="{00000000-0005-0000-0000-0000101A0000}"/>
    <cellStyle name="Tekst objaśnienia 14" xfId="71" xr:uid="{00000000-0005-0000-0000-0000111A0000}"/>
    <cellStyle name="Tekst objaśnienia 15" xfId="74" xr:uid="{00000000-0005-0000-0000-0000121A0000}"/>
    <cellStyle name="Tekst objaśnienia 16" xfId="77" xr:uid="{00000000-0005-0000-0000-0000131A0000}"/>
    <cellStyle name="Tekst objaśnienia 17" xfId="80" xr:uid="{00000000-0005-0000-0000-0000141A0000}"/>
    <cellStyle name="Tekst objaśnienia 18" xfId="83" xr:uid="{00000000-0005-0000-0000-0000151A0000}"/>
    <cellStyle name="Tekst objaśnienia 19" xfId="86" xr:uid="{00000000-0005-0000-0000-0000161A0000}"/>
    <cellStyle name="Tekst objaśnienia 2" xfId="27" xr:uid="{00000000-0005-0000-0000-0000171A0000}"/>
    <cellStyle name="Tekst objaśnienia 20" xfId="89" xr:uid="{00000000-0005-0000-0000-0000181A0000}"/>
    <cellStyle name="Tekst objaśnienia 21" xfId="92" xr:uid="{00000000-0005-0000-0000-0000191A0000}"/>
    <cellStyle name="Tekst objaśnienia 22" xfId="95" xr:uid="{00000000-0005-0000-0000-00001A1A0000}"/>
    <cellStyle name="Tekst objaśnienia 23" xfId="98" xr:uid="{00000000-0005-0000-0000-00001B1A0000}"/>
    <cellStyle name="Tekst objaśnienia 24" xfId="101" xr:uid="{00000000-0005-0000-0000-00001C1A0000}"/>
    <cellStyle name="Tekst objaśnienia 25" xfId="104" xr:uid="{00000000-0005-0000-0000-00001D1A0000}"/>
    <cellStyle name="Tekst objaśnienia 26" xfId="107" xr:uid="{00000000-0005-0000-0000-00001E1A0000}"/>
    <cellStyle name="Tekst objaśnienia 27" xfId="110" xr:uid="{00000000-0005-0000-0000-00001F1A0000}"/>
    <cellStyle name="Tekst objaśnienia 28" xfId="113" xr:uid="{00000000-0005-0000-0000-0000201A0000}"/>
    <cellStyle name="Tekst objaśnienia 29" xfId="116" xr:uid="{00000000-0005-0000-0000-0000211A0000}"/>
    <cellStyle name="Tekst objaśnienia 3" xfId="38" xr:uid="{00000000-0005-0000-0000-0000221A0000}"/>
    <cellStyle name="Tekst objaśnienia 30" xfId="118" xr:uid="{00000000-0005-0000-0000-0000231A0000}"/>
    <cellStyle name="Tekst objaśnienia 31" xfId="121" xr:uid="{00000000-0005-0000-0000-0000241A0000}"/>
    <cellStyle name="Tekst objaśnienia 32" xfId="124" xr:uid="{00000000-0005-0000-0000-0000251A0000}"/>
    <cellStyle name="Tekst objaśnienia 33" xfId="127" xr:uid="{00000000-0005-0000-0000-0000261A0000}"/>
    <cellStyle name="Tekst objaśnienia 34" xfId="130" xr:uid="{00000000-0005-0000-0000-0000271A0000}"/>
    <cellStyle name="Tekst objaśnienia 35" xfId="133" xr:uid="{00000000-0005-0000-0000-0000281A0000}"/>
    <cellStyle name="Tekst objaśnienia 36" xfId="136" xr:uid="{00000000-0005-0000-0000-0000291A0000}"/>
    <cellStyle name="Tekst objaśnienia 37" xfId="139" xr:uid="{00000000-0005-0000-0000-00002A1A0000}"/>
    <cellStyle name="Tekst objaśnienia 38" xfId="142" xr:uid="{00000000-0005-0000-0000-00002B1A0000}"/>
    <cellStyle name="Tekst objaśnienia 39" xfId="145" xr:uid="{00000000-0005-0000-0000-00002C1A0000}"/>
    <cellStyle name="Tekst objaśnienia 4" xfId="41" xr:uid="{00000000-0005-0000-0000-00002D1A0000}"/>
    <cellStyle name="Tekst objaśnienia 40" xfId="148" xr:uid="{00000000-0005-0000-0000-00002E1A0000}"/>
    <cellStyle name="Tekst objaśnienia 41" xfId="151" xr:uid="{00000000-0005-0000-0000-00002F1A0000}"/>
    <cellStyle name="Tekst objaśnienia 42" xfId="154" xr:uid="{00000000-0005-0000-0000-0000301A0000}"/>
    <cellStyle name="Tekst objaśnienia 43" xfId="157" xr:uid="{00000000-0005-0000-0000-0000311A0000}"/>
    <cellStyle name="Tekst objaśnienia 44" xfId="160" xr:uid="{00000000-0005-0000-0000-0000321A0000}"/>
    <cellStyle name="Tekst objaśnienia 45" xfId="163" xr:uid="{00000000-0005-0000-0000-0000331A0000}"/>
    <cellStyle name="Tekst objaśnienia 46" xfId="166" xr:uid="{00000000-0005-0000-0000-0000341A0000}"/>
    <cellStyle name="Tekst objaśnienia 47" xfId="169" xr:uid="{00000000-0005-0000-0000-0000351A0000}"/>
    <cellStyle name="Tekst objaśnienia 48" xfId="172" xr:uid="{00000000-0005-0000-0000-0000361A0000}"/>
    <cellStyle name="Tekst objaśnienia 49" xfId="175" xr:uid="{00000000-0005-0000-0000-0000371A0000}"/>
    <cellStyle name="Tekst objaśnienia 5" xfId="44" xr:uid="{00000000-0005-0000-0000-0000381A0000}"/>
    <cellStyle name="Tekst objaśnienia 50" xfId="178" xr:uid="{00000000-0005-0000-0000-0000391A0000}"/>
    <cellStyle name="Tekst objaśnienia 51" xfId="181" xr:uid="{00000000-0005-0000-0000-00003A1A0000}"/>
    <cellStyle name="Tekst objaśnienia 52" xfId="184" xr:uid="{00000000-0005-0000-0000-00003B1A0000}"/>
    <cellStyle name="Tekst objaśnienia 53" xfId="187" xr:uid="{00000000-0005-0000-0000-00003C1A0000}"/>
    <cellStyle name="Tekst objaśnienia 54" xfId="190" xr:uid="{00000000-0005-0000-0000-00003D1A0000}"/>
    <cellStyle name="Tekst objaśnienia 55" xfId="193" xr:uid="{00000000-0005-0000-0000-00003E1A0000}"/>
    <cellStyle name="Tekst objaśnienia 56" xfId="196" xr:uid="{00000000-0005-0000-0000-00003F1A0000}"/>
    <cellStyle name="Tekst objaśnienia 57" xfId="199" xr:uid="{00000000-0005-0000-0000-0000401A0000}"/>
    <cellStyle name="Tekst objaśnienia 58" xfId="202" xr:uid="{00000000-0005-0000-0000-0000411A0000}"/>
    <cellStyle name="Tekst objaśnienia 59" xfId="205" xr:uid="{00000000-0005-0000-0000-0000421A0000}"/>
    <cellStyle name="Tekst objaśnienia 6" xfId="47" xr:uid="{00000000-0005-0000-0000-0000431A0000}"/>
    <cellStyle name="Tekst objaśnienia 60" xfId="208" xr:uid="{00000000-0005-0000-0000-0000441A0000}"/>
    <cellStyle name="Tekst objaśnienia 61" xfId="211" xr:uid="{00000000-0005-0000-0000-0000451A0000}"/>
    <cellStyle name="Tekst objaśnienia 62" xfId="214" xr:uid="{00000000-0005-0000-0000-0000461A0000}"/>
    <cellStyle name="Tekst objaśnienia 63" xfId="217" xr:uid="{00000000-0005-0000-0000-0000471A0000}"/>
    <cellStyle name="Tekst objaśnienia 64" xfId="220" xr:uid="{00000000-0005-0000-0000-0000481A0000}"/>
    <cellStyle name="Tekst objaśnienia 65" xfId="223" xr:uid="{00000000-0005-0000-0000-0000491A0000}"/>
    <cellStyle name="Tekst objaśnienia 66" xfId="226" xr:uid="{00000000-0005-0000-0000-00004A1A0000}"/>
    <cellStyle name="Tekst objaśnienia 67" xfId="229" xr:uid="{00000000-0005-0000-0000-00004B1A0000}"/>
    <cellStyle name="Tekst objaśnienia 68" xfId="232" xr:uid="{00000000-0005-0000-0000-00004C1A0000}"/>
    <cellStyle name="Tekst objaśnienia 69" xfId="235" xr:uid="{00000000-0005-0000-0000-00004D1A0000}"/>
    <cellStyle name="Tekst objaśnienia 7" xfId="50" xr:uid="{00000000-0005-0000-0000-00004E1A0000}"/>
    <cellStyle name="Tekst objaśnienia 70" xfId="238" xr:uid="{00000000-0005-0000-0000-00004F1A0000}"/>
    <cellStyle name="Tekst objaśnienia 71" xfId="241" xr:uid="{00000000-0005-0000-0000-0000501A0000}"/>
    <cellStyle name="Tekst objaśnienia 72" xfId="244" xr:uid="{00000000-0005-0000-0000-0000511A0000}"/>
    <cellStyle name="Tekst objaśnienia 73" xfId="247" xr:uid="{00000000-0005-0000-0000-0000521A0000}"/>
    <cellStyle name="Tekst objaśnienia 74" xfId="250" xr:uid="{00000000-0005-0000-0000-0000531A0000}"/>
    <cellStyle name="Tekst objaśnienia 75" xfId="253" xr:uid="{00000000-0005-0000-0000-0000541A0000}"/>
    <cellStyle name="Tekst objaśnienia 76" xfId="256" xr:uid="{00000000-0005-0000-0000-0000551A0000}"/>
    <cellStyle name="Tekst objaśnienia 77" xfId="259" xr:uid="{00000000-0005-0000-0000-0000561A0000}"/>
    <cellStyle name="Tekst objaśnienia 78" xfId="262" xr:uid="{00000000-0005-0000-0000-0000571A0000}"/>
    <cellStyle name="Tekst objaśnienia 79" xfId="265" xr:uid="{00000000-0005-0000-0000-0000581A0000}"/>
    <cellStyle name="Tekst objaśnienia 8" xfId="53" xr:uid="{00000000-0005-0000-0000-0000591A0000}"/>
    <cellStyle name="Tekst objaśnienia 80" xfId="268" xr:uid="{00000000-0005-0000-0000-00005A1A0000}"/>
    <cellStyle name="Tekst objaśnienia 81" xfId="271" xr:uid="{00000000-0005-0000-0000-00005B1A0000}"/>
    <cellStyle name="Tekst objaśnienia 82" xfId="274" xr:uid="{00000000-0005-0000-0000-00005C1A0000}"/>
    <cellStyle name="Tekst objaśnienia 83" xfId="277" xr:uid="{00000000-0005-0000-0000-00005D1A0000}"/>
    <cellStyle name="Tekst objaśnienia 84" xfId="280" xr:uid="{00000000-0005-0000-0000-00005E1A0000}"/>
    <cellStyle name="Tekst objaśnienia 9" xfId="56" xr:uid="{00000000-0005-0000-0000-00005F1A0000}"/>
    <cellStyle name="Tekst ostrzeżenia" xfId="422" builtinId="11" customBuiltin="1"/>
    <cellStyle name="Tytuł" xfId="409" builtinId="15" customBuiltin="1"/>
    <cellStyle name="Uwaga 10" xfId="2296" xr:uid="{00000000-0005-0000-0000-0000621A0000}"/>
    <cellStyle name="Uwaga 11" xfId="2478" xr:uid="{00000000-0005-0000-0000-0000631A0000}"/>
    <cellStyle name="Uwaga 12" xfId="2694" xr:uid="{00000000-0005-0000-0000-0000641A0000}"/>
    <cellStyle name="Uwaga 13" xfId="2870" xr:uid="{00000000-0005-0000-0000-0000651A0000}"/>
    <cellStyle name="Uwaga 14" xfId="3141" xr:uid="{00000000-0005-0000-0000-0000661A0000}"/>
    <cellStyle name="Uwaga 15" xfId="3421" xr:uid="{00000000-0005-0000-0000-0000671A0000}"/>
    <cellStyle name="Uwaga 16" xfId="3698" xr:uid="{00000000-0005-0000-0000-0000681A0000}"/>
    <cellStyle name="Uwaga 17" xfId="4052" xr:uid="{00000000-0005-0000-0000-0000691A0000}"/>
    <cellStyle name="Uwaga 18" xfId="3707" xr:uid="{00000000-0005-0000-0000-00006A1A0000}"/>
    <cellStyle name="Uwaga 19" xfId="4061" xr:uid="{00000000-0005-0000-0000-00006B1A0000}"/>
    <cellStyle name="Uwaga 2" xfId="462" xr:uid="{00000000-0005-0000-0000-00006C1A0000}"/>
    <cellStyle name="Uwaga 20" xfId="3689" xr:uid="{00000000-0005-0000-0000-00006D1A0000}"/>
    <cellStyle name="Uwaga 21" xfId="3439" xr:uid="{00000000-0005-0000-0000-00006E1A0000}"/>
    <cellStyle name="Uwaga 22" xfId="4272" xr:uid="{00000000-0005-0000-0000-00006F1A0000}"/>
    <cellStyle name="Uwaga 23" xfId="4606" xr:uid="{00000000-0005-0000-0000-0000701A0000}"/>
    <cellStyle name="Uwaga 24" xfId="4938" xr:uid="{00000000-0005-0000-0000-0000711A0000}"/>
    <cellStyle name="Uwaga 3" xfId="731" xr:uid="{00000000-0005-0000-0000-0000721A0000}"/>
    <cellStyle name="Uwaga 4" xfId="1042" xr:uid="{00000000-0005-0000-0000-0000731A0000}"/>
    <cellStyle name="Uwaga 5" xfId="633" xr:uid="{00000000-0005-0000-0000-0000741A0000}"/>
    <cellStyle name="Uwaga 6" xfId="1334" xr:uid="{00000000-0005-0000-0000-0000751A0000}"/>
    <cellStyle name="Uwaga 7" xfId="1547" xr:uid="{00000000-0005-0000-0000-0000761A0000}"/>
    <cellStyle name="Uwaga 8" xfId="1887" xr:uid="{00000000-0005-0000-0000-0000771A0000}"/>
    <cellStyle name="Uwaga 9" xfId="1715" xr:uid="{00000000-0005-0000-0000-0000781A0000}"/>
    <cellStyle name="Zły" xfId="415" builtinId="27" customBuiltin="1"/>
  </cellStyles>
  <dxfs count="1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33CC33"/>
      <rgbColor rgb="FF0000FF"/>
      <rgbColor rgb="FFFFD966"/>
      <rgbColor rgb="FFFF00FF"/>
      <rgbColor rgb="FF00FFFF"/>
      <rgbColor rgb="FF9C0006"/>
      <rgbColor rgb="FF006100"/>
      <rgbColor rgb="FF000080"/>
      <rgbColor rgb="FF9C6500"/>
      <rgbColor rgb="FF6600FF"/>
      <rgbColor rgb="FF008080"/>
      <rgbColor rgb="FFB4C7E7"/>
      <rgbColor rgb="FFBF9000"/>
      <rgbColor rgb="FF8FAADC"/>
      <rgbColor rgb="FFE43C88"/>
      <rgbColor rgb="FFE7E6E6"/>
      <rgbColor rgb="FFC5E0B4"/>
      <rgbColor rgb="FF660066"/>
      <rgbColor rgb="FFF4B183"/>
      <rgbColor rgb="FF006699"/>
      <rgbColor rgb="FFD9D9D9"/>
      <rgbColor rgb="FF000080"/>
      <rgbColor rgb="FFFF00FF"/>
      <rgbColor rgb="FF66FF33"/>
      <rgbColor rgb="FF00FFFF"/>
      <rgbColor rgb="FF800080"/>
      <rgbColor rgb="FF800000"/>
      <rgbColor rgb="FF008080"/>
      <rgbColor rgb="FF0000FF"/>
      <rgbColor rgb="FF0099FF"/>
      <rgbColor rgb="FFFFE699"/>
      <rgbColor rgb="FFC6EFCE"/>
      <rgbColor rgb="FFFFEB9C"/>
      <rgbColor rgb="FFAAE8D0"/>
      <rgbColor rgb="FFF48CBB"/>
      <rgbColor rgb="FFCC99FF"/>
      <rgbColor rgb="FFFFC7CE"/>
      <rgbColor rgb="FF3366FF"/>
      <rgbColor rgb="FF62D4A9"/>
      <rgbColor rgb="FFA9D18E"/>
      <rgbColor rgb="FFFFB547"/>
      <rgbColor rgb="FFFF9900"/>
      <rgbColor rgb="FFC55A11"/>
      <rgbColor rgb="FF666699"/>
      <rgbColor rgb="FF6699FF"/>
      <rgbColor rgb="FF003366"/>
      <rgbColor rgb="FF5482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9FF"/>
      <color rgb="FF3CFA00"/>
      <color rgb="FF9B57FF"/>
      <color rgb="FF66FF33"/>
      <color rgb="FFFF896D"/>
      <color rgb="FF25FFC6"/>
      <color rgb="FFFFFF89"/>
      <color rgb="FF2DC8FF"/>
      <color rgb="FF66FF6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ykaz%20licencji%20Master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ykaz%20licencji%20Cyklospor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">
          <cell r="B1" t="str">
            <v>Nazwisko i Imię</v>
          </cell>
          <cell r="C1" t="str">
            <v>Klub/Drużyna</v>
          </cell>
          <cell r="D1" t="str">
            <v>Rzkol</v>
          </cell>
          <cell r="E1" t="str">
            <v>Kategoria/Funkcja</v>
          </cell>
          <cell r="F1" t="str">
            <v>Nr Licencji</v>
          </cell>
        </row>
        <row r="2">
          <cell r="B2" t="str">
            <v>ADAMKIEWICZ Adam</v>
          </cell>
          <cell r="C2" t="str">
            <v>STREFASPORTU.PL MW INVEST TEAM</v>
          </cell>
          <cell r="D2" t="str">
            <v>DLS</v>
          </cell>
          <cell r="E2" t="str">
            <v>Masters</v>
          </cell>
          <cell r="F2" t="str">
            <v>DLS/20/04120</v>
          </cell>
        </row>
        <row r="3">
          <cell r="B3" t="str">
            <v>ADAMOWICZ Marcin</v>
          </cell>
          <cell r="C3" t="str">
            <v>GK PIAST SZCZECIN</v>
          </cell>
          <cell r="D3" t="str">
            <v>ZPO</v>
          </cell>
          <cell r="E3" t="str">
            <v>Masters</v>
          </cell>
          <cell r="F3" t="str">
            <v>ZPO/20/01770</v>
          </cell>
        </row>
        <row r="4">
          <cell r="B4" t="str">
            <v>ADAMOWICZ Marcin</v>
          </cell>
          <cell r="C4" t="str">
            <v>GK PIAST SZCZECIN</v>
          </cell>
          <cell r="D4" t="str">
            <v>ZPO</v>
          </cell>
          <cell r="E4" t="str">
            <v>Masters</v>
          </cell>
          <cell r="F4" t="str">
            <v>ZPO/20/03251</v>
          </cell>
        </row>
        <row r="5">
          <cell r="B5" t="str">
            <v>ADAMSKI Dawid</v>
          </cell>
          <cell r="C5" t="str">
            <v>NIEZRZESZONY</v>
          </cell>
          <cell r="D5" t="str">
            <v>KPO</v>
          </cell>
          <cell r="E5" t="str">
            <v>Masters</v>
          </cell>
          <cell r="F5" t="str">
            <v>KPO/20/03725</v>
          </cell>
        </row>
        <row r="6">
          <cell r="B6" t="str">
            <v>ALKER Adam</v>
          </cell>
          <cell r="C6" t="str">
            <v>NIEZRZESZONY</v>
          </cell>
          <cell r="D6" t="str">
            <v>MAZ</v>
          </cell>
          <cell r="E6" t="str">
            <v>Masters</v>
          </cell>
          <cell r="F6" t="str">
            <v>MAZ/20/03594</v>
          </cell>
        </row>
        <row r="7">
          <cell r="B7" t="str">
            <v>ANDERKO Karol</v>
          </cell>
          <cell r="C7" t="str">
            <v>NIEZRZESZONY</v>
          </cell>
          <cell r="D7" t="str">
            <v>SLA</v>
          </cell>
          <cell r="E7" t="str">
            <v>Masters</v>
          </cell>
          <cell r="F7" t="str">
            <v>SLA/20/03814</v>
          </cell>
        </row>
        <row r="8">
          <cell r="B8" t="str">
            <v>ANDRYS Bartosz</v>
          </cell>
          <cell r="C8" t="str">
            <v>NIEZRZESZONY</v>
          </cell>
          <cell r="D8" t="str">
            <v>MAZ</v>
          </cell>
          <cell r="E8" t="str">
            <v>Masters</v>
          </cell>
          <cell r="F8" t="str">
            <v>MAZ/20/00185</v>
          </cell>
        </row>
        <row r="9">
          <cell r="B9" t="str">
            <v>ANDRYSZCZAK Wojciech</v>
          </cell>
          <cell r="C9" t="str">
            <v>NIEZRZESZONY</v>
          </cell>
          <cell r="D9" t="str">
            <v>MAL</v>
          </cell>
          <cell r="E9" t="str">
            <v>Masters</v>
          </cell>
          <cell r="F9" t="str">
            <v>MAL/20/00496</v>
          </cell>
        </row>
        <row r="10">
          <cell r="B10" t="str">
            <v>ANTONOWICZ Jacek</v>
          </cell>
          <cell r="C10" t="str">
            <v>AKADEMIA KOLARSKA BONECKI TEAM</v>
          </cell>
          <cell r="D10" t="str">
            <v>LUB</v>
          </cell>
          <cell r="E10" t="str">
            <v>Masters</v>
          </cell>
          <cell r="F10" t="str">
            <v>LUB/20/00544</v>
          </cell>
        </row>
        <row r="11">
          <cell r="B11" t="str">
            <v>ARCISZEWSKI Paweł</v>
          </cell>
          <cell r="C11" t="str">
            <v>STAJNIA ROWEROWA INTERCARS TEAM</v>
          </cell>
          <cell r="D11" t="str">
            <v>PDL</v>
          </cell>
          <cell r="E11" t="str">
            <v>Masters</v>
          </cell>
          <cell r="F11" t="str">
            <v>POL/20/03412</v>
          </cell>
        </row>
        <row r="12">
          <cell r="B12" t="str">
            <v>ARMATYS Grzegorz</v>
          </cell>
          <cell r="C12" t="str">
            <v>MTB RACING TEAM TARNÓW</v>
          </cell>
          <cell r="D12" t="str">
            <v>MAL</v>
          </cell>
          <cell r="E12" t="str">
            <v>Masters</v>
          </cell>
          <cell r="F12" t="str">
            <v>MAL/20/00419</v>
          </cell>
        </row>
        <row r="13">
          <cell r="B13" t="str">
            <v>BABICZ Krzysztof</v>
          </cell>
          <cell r="C13" t="str">
            <v>NIEZRZESZONY</v>
          </cell>
          <cell r="D13" t="str">
            <v>MAZ</v>
          </cell>
          <cell r="E13" t="str">
            <v>Masters</v>
          </cell>
          <cell r="F13" t="str">
            <v>MAZ/20/04170</v>
          </cell>
        </row>
        <row r="14">
          <cell r="B14" t="str">
            <v>BACHNIAK Damian</v>
          </cell>
          <cell r="C14" t="str">
            <v>CZKKS KOLEJARZ-JURA CZĘSTOCHOWA</v>
          </cell>
          <cell r="D14" t="str">
            <v>SLA</v>
          </cell>
          <cell r="E14" t="str">
            <v>Masters</v>
          </cell>
          <cell r="F14" t="str">
            <v>SLA/20/01781</v>
          </cell>
        </row>
        <row r="15">
          <cell r="B15" t="str">
            <v>BACHNIAK Katarzyna</v>
          </cell>
          <cell r="C15" t="str">
            <v>CZKKS KOLEJARZ-JURA CZĘSTOCHOWA</v>
          </cell>
          <cell r="D15" t="str">
            <v>SLA</v>
          </cell>
          <cell r="E15" t="str">
            <v>Masters</v>
          </cell>
          <cell r="F15" t="str">
            <v>SLA/20/01782</v>
          </cell>
        </row>
        <row r="16">
          <cell r="B16" t="str">
            <v>BADURA Patryk</v>
          </cell>
          <cell r="C16" t="str">
            <v>MICHELIN BLOOMNET TEAM</v>
          </cell>
          <cell r="D16" t="str">
            <v>WMA</v>
          </cell>
          <cell r="E16" t="str">
            <v>Masters</v>
          </cell>
          <cell r="F16" t="str">
            <v>WMA/20/04103</v>
          </cell>
        </row>
        <row r="17">
          <cell r="B17" t="str">
            <v>BADURA Roman</v>
          </cell>
          <cell r="C17" t="str">
            <v>NIEZRZESZONY</v>
          </cell>
          <cell r="D17" t="str">
            <v>SLA</v>
          </cell>
          <cell r="E17" t="str">
            <v>Masters</v>
          </cell>
          <cell r="F17" t="str">
            <v>SLA/20/03554</v>
          </cell>
        </row>
        <row r="18">
          <cell r="B18" t="str">
            <v>BALCERZAK Marta</v>
          </cell>
          <cell r="C18" t="str">
            <v>JF DUET GOLENIÓW SPECTRUM BIKE</v>
          </cell>
          <cell r="D18" t="str">
            <v>ZPO</v>
          </cell>
          <cell r="E18" t="str">
            <v>Masters</v>
          </cell>
          <cell r="F18" t="str">
            <v>ZPO/20/00211</v>
          </cell>
        </row>
        <row r="19">
          <cell r="B19" t="str">
            <v>BANACH Bartosz</v>
          </cell>
          <cell r="C19" t="str">
            <v>NIEZRZESZONY</v>
          </cell>
          <cell r="D19" t="str">
            <v>POM</v>
          </cell>
          <cell r="E19" t="str">
            <v>Masters</v>
          </cell>
          <cell r="F19" t="str">
            <v>POM/20/00662</v>
          </cell>
        </row>
        <row r="20">
          <cell r="B20" t="str">
            <v>BANACH Tomasz</v>
          </cell>
          <cell r="C20" t="str">
            <v>ETI LKKG LUBLIN</v>
          </cell>
          <cell r="D20" t="str">
            <v>LUL</v>
          </cell>
          <cell r="E20" t="str">
            <v>Masters</v>
          </cell>
          <cell r="F20" t="str">
            <v>LUL/20/03661</v>
          </cell>
        </row>
        <row r="21">
          <cell r="B21" t="str">
            <v>BANASIŃSKI Waldemar</v>
          </cell>
          <cell r="C21" t="str">
            <v>NIEZRZESZONY</v>
          </cell>
          <cell r="D21" t="str">
            <v>SWI</v>
          </cell>
          <cell r="E21" t="str">
            <v>Masters</v>
          </cell>
          <cell r="F21" t="str">
            <v>SWI/20/00454</v>
          </cell>
        </row>
        <row r="22">
          <cell r="B22" t="str">
            <v>BANDURA Łukasz</v>
          </cell>
          <cell r="C22" t="str">
            <v>CZKKS KOLEJARZ-JURA CZĘSTOCHOWA</v>
          </cell>
          <cell r="D22" t="str">
            <v>SLA</v>
          </cell>
          <cell r="E22" t="str">
            <v>Masters</v>
          </cell>
          <cell r="F22" t="str">
            <v>SLA/20/01783</v>
          </cell>
        </row>
        <row r="23">
          <cell r="B23" t="str">
            <v>BARANEK Pawel</v>
          </cell>
          <cell r="C23" t="str">
            <v>MSR MRĄGOWO</v>
          </cell>
          <cell r="D23" t="str">
            <v>WMA</v>
          </cell>
          <cell r="E23" t="str">
            <v>Masters</v>
          </cell>
          <cell r="F23" t="str">
            <v>WMA/20/03423</v>
          </cell>
        </row>
        <row r="24">
          <cell r="B24" t="str">
            <v>BARANOWSKI Przemysław</v>
          </cell>
          <cell r="C24" t="str">
            <v>NIEZRZESZONY</v>
          </cell>
          <cell r="D24" t="str">
            <v>MAZ</v>
          </cell>
          <cell r="E24" t="str">
            <v>Masters</v>
          </cell>
          <cell r="F24" t="str">
            <v>MAZ/20/00251</v>
          </cell>
        </row>
        <row r="25">
          <cell r="B25" t="str">
            <v>BARCICKI Adam</v>
          </cell>
          <cell r="C25" t="str">
            <v>SPKITR "PELETON" /</v>
          </cell>
          <cell r="D25" t="str">
            <v>LOD</v>
          </cell>
          <cell r="E25" t="str">
            <v>Masters</v>
          </cell>
          <cell r="F25" t="str">
            <v>LOD/20/02120</v>
          </cell>
        </row>
        <row r="26">
          <cell r="B26" t="str">
            <v>BAREŁA Michał</v>
          </cell>
          <cell r="C26" t="str">
            <v>CZKKS KOLEJARZ-JURA CZĘSTOCHOWA</v>
          </cell>
          <cell r="D26" t="str">
            <v>SLA</v>
          </cell>
          <cell r="E26" t="str">
            <v>Masters</v>
          </cell>
          <cell r="F26" t="str">
            <v>SLA/20/01780</v>
          </cell>
        </row>
        <row r="27">
          <cell r="B27" t="str">
            <v>BARON Paweł</v>
          </cell>
          <cell r="C27" t="str">
            <v>UKS KRUPIŃSKI SUSZEC</v>
          </cell>
          <cell r="D27" t="str">
            <v>SLA</v>
          </cell>
          <cell r="E27" t="str">
            <v>Masters</v>
          </cell>
          <cell r="F27" t="str">
            <v>SLA/20/00924</v>
          </cell>
        </row>
        <row r="28">
          <cell r="B28" t="str">
            <v>BARTKIEWICZ Michał</v>
          </cell>
          <cell r="C28" t="str">
            <v>ETI LKKG LUBLIN</v>
          </cell>
          <cell r="D28" t="str">
            <v>LUL</v>
          </cell>
          <cell r="E28" t="str">
            <v>Masters</v>
          </cell>
          <cell r="F28" t="str">
            <v>LUL/20/03679</v>
          </cell>
        </row>
        <row r="29">
          <cell r="B29" t="str">
            <v>BARTOLEWSKI Wojciech</v>
          </cell>
          <cell r="C29" t="str">
            <v>NIEZRZESZONY</v>
          </cell>
          <cell r="D29" t="str">
            <v>SLA</v>
          </cell>
          <cell r="E29" t="str">
            <v>Masters</v>
          </cell>
          <cell r="F29" t="str">
            <v>SLA/20/00740</v>
          </cell>
        </row>
        <row r="30">
          <cell r="B30" t="str">
            <v>BARTOSZEK Damian</v>
          </cell>
          <cell r="C30" t="str">
            <v>NIEZRZESZONY</v>
          </cell>
          <cell r="D30" t="str">
            <v>SLA</v>
          </cell>
          <cell r="E30" t="str">
            <v>Masters</v>
          </cell>
          <cell r="F30" t="str">
            <v>SLA/20/04084</v>
          </cell>
        </row>
        <row r="31">
          <cell r="B31" t="str">
            <v>BARTOSZEWSKI Marcin</v>
          </cell>
          <cell r="C31" t="str">
            <v>NIEZRZESZONY</v>
          </cell>
          <cell r="D31" t="str">
            <v>WLK</v>
          </cell>
          <cell r="E31" t="str">
            <v>Masters</v>
          </cell>
          <cell r="F31" t="str">
            <v>WLK/20/03127</v>
          </cell>
        </row>
        <row r="32">
          <cell r="B32" t="str">
            <v>BAŃKOWSKIA Ewa</v>
          </cell>
          <cell r="C32" t="str">
            <v>NTS SPECTRUMBIKE NOWOGARD</v>
          </cell>
          <cell r="D32" t="str">
            <v>ZPO</v>
          </cell>
          <cell r="E32" t="str">
            <v>Masters</v>
          </cell>
          <cell r="F32" t="str">
            <v>ZPO/20/03086</v>
          </cell>
        </row>
        <row r="33">
          <cell r="B33" t="str">
            <v>BEDNARCZYK Grzegorz</v>
          </cell>
          <cell r="C33" t="str">
            <v>DIVERSEY TEAM</v>
          </cell>
          <cell r="D33" t="str">
            <v>DLS</v>
          </cell>
          <cell r="E33" t="str">
            <v>Masters</v>
          </cell>
          <cell r="F33" t="str">
            <v>DLS/20/00479</v>
          </cell>
        </row>
        <row r="34">
          <cell r="B34" t="str">
            <v>BEDNARCZYK Mateusz</v>
          </cell>
          <cell r="C34" t="str">
            <v>DIVERSEY TEAM</v>
          </cell>
          <cell r="D34" t="str">
            <v>DLS</v>
          </cell>
          <cell r="E34" t="str">
            <v>Masters</v>
          </cell>
          <cell r="F34" t="str">
            <v>DLS/20/00480</v>
          </cell>
        </row>
        <row r="35">
          <cell r="B35" t="str">
            <v>BEREZIK Mieczysław</v>
          </cell>
          <cell r="C35" t="str">
            <v>NOWOTARSKI KLUB KOLARSKI</v>
          </cell>
          <cell r="D35" t="str">
            <v>MAL</v>
          </cell>
          <cell r="E35" t="str">
            <v>Masters</v>
          </cell>
          <cell r="F35" t="str">
            <v>MAL/20/01475</v>
          </cell>
        </row>
        <row r="36">
          <cell r="B36" t="str">
            <v>BEREŹNICKI Piotr</v>
          </cell>
          <cell r="C36" t="str">
            <v>KS OPTYK-OKULAR JELENIA GÓRA</v>
          </cell>
          <cell r="D36" t="str">
            <v>DLS</v>
          </cell>
          <cell r="E36" t="str">
            <v>Masters</v>
          </cell>
          <cell r="F36" t="str">
            <v>DLS/20/02506</v>
          </cell>
        </row>
        <row r="37">
          <cell r="B37" t="str">
            <v>BERNOLAK Maciej</v>
          </cell>
          <cell r="C37" t="str">
            <v>OŚKA WARSZAWA</v>
          </cell>
          <cell r="D37" t="str">
            <v>MAZ</v>
          </cell>
          <cell r="E37" t="str">
            <v>Masters</v>
          </cell>
          <cell r="F37" t="str">
            <v>MAZ/20/00306</v>
          </cell>
        </row>
        <row r="38">
          <cell r="B38" t="str">
            <v>BERTRAND Krzysztof</v>
          </cell>
          <cell r="C38" t="str">
            <v>NIEZRZESZONY</v>
          </cell>
          <cell r="D38" t="str">
            <v>POM</v>
          </cell>
          <cell r="E38" t="str">
            <v>Masters</v>
          </cell>
          <cell r="F38" t="str">
            <v>POM/20/04273</v>
          </cell>
        </row>
        <row r="39">
          <cell r="B39" t="str">
            <v>BIAŁOBŁOCKI Marcin</v>
          </cell>
          <cell r="C39" t="str">
            <v>NIEZRZESZONY</v>
          </cell>
          <cell r="D39" t="str">
            <v>PDL</v>
          </cell>
          <cell r="E39" t="str">
            <v>Masters</v>
          </cell>
          <cell r="F39" t="str">
            <v>WMA/20/03783</v>
          </cell>
        </row>
        <row r="40">
          <cell r="B40" t="str">
            <v>BIELAS Lech</v>
          </cell>
          <cell r="C40" t="str">
            <v>CZKKS KOLEJARZ-JURA CZĘSTOCHOWA</v>
          </cell>
          <cell r="D40" t="str">
            <v>SLA</v>
          </cell>
          <cell r="E40" t="str">
            <v>Masters</v>
          </cell>
          <cell r="F40" t="str">
            <v>SLA/20/01784</v>
          </cell>
        </row>
        <row r="41">
          <cell r="B41" t="str">
            <v>BIELAWSKI Robert</v>
          </cell>
          <cell r="C41" t="str">
            <v>UKS KOŹMINIANKA KOŹMINEK</v>
          </cell>
          <cell r="D41" t="str">
            <v>WLK</v>
          </cell>
          <cell r="E41" t="str">
            <v>Masters</v>
          </cell>
          <cell r="F41" t="str">
            <v>POL/20/00090</v>
          </cell>
        </row>
        <row r="42">
          <cell r="B42" t="str">
            <v>BIELIŃSKA Anna</v>
          </cell>
          <cell r="C42" t="str">
            <v>NIEZRZESZONA</v>
          </cell>
          <cell r="D42" t="str">
            <v>MAZ</v>
          </cell>
          <cell r="E42" t="str">
            <v>Masters</v>
          </cell>
          <cell r="F42" t="str">
            <v>MAZ/20/01193</v>
          </cell>
        </row>
        <row r="43">
          <cell r="B43" t="str">
            <v>BIELIŃSKI Piotr</v>
          </cell>
          <cell r="C43" t="str">
            <v>NIEZRZESZONY</v>
          </cell>
          <cell r="D43" t="str">
            <v>MAZ</v>
          </cell>
          <cell r="E43" t="str">
            <v>Masters</v>
          </cell>
          <cell r="F43" t="str">
            <v>MAZ/20/01192</v>
          </cell>
        </row>
        <row r="44">
          <cell r="B44" t="str">
            <v>BIELSKI Zbigniew</v>
          </cell>
          <cell r="C44" t="str">
            <v>GRUPA KOLARSKA "GRYF" TCZEW</v>
          </cell>
          <cell r="D44" t="str">
            <v>POM</v>
          </cell>
          <cell r="E44" t="str">
            <v>Masters</v>
          </cell>
          <cell r="F44" t="str">
            <v>POM/20/02519</v>
          </cell>
        </row>
        <row r="45">
          <cell r="B45" t="str">
            <v>BIENIAS Przemysław</v>
          </cell>
          <cell r="C45" t="str">
            <v>SPKITR "PELETON" /</v>
          </cell>
          <cell r="D45" t="str">
            <v>LOD</v>
          </cell>
          <cell r="E45" t="str">
            <v>Masters</v>
          </cell>
          <cell r="F45" t="str">
            <v>LOD/20/02121</v>
          </cell>
        </row>
        <row r="46">
          <cell r="B46" t="str">
            <v>BIENIASZ Maksymilian</v>
          </cell>
          <cell r="C46" t="str">
            <v>BIENIASZ BIKE ELMEX ELECTRIC</v>
          </cell>
          <cell r="D46" t="str">
            <v>MAL</v>
          </cell>
          <cell r="E46" t="str">
            <v>Masters</v>
          </cell>
          <cell r="F46" t="str">
            <v>MAL/20/00959</v>
          </cell>
        </row>
        <row r="47">
          <cell r="B47" t="str">
            <v>BIENIASZ Miroslaw</v>
          </cell>
          <cell r="C47" t="str">
            <v>BIENIASZ BIKE ELMEX ELECTRIC</v>
          </cell>
          <cell r="D47" t="str">
            <v>MAL</v>
          </cell>
          <cell r="E47" t="str">
            <v>Masters</v>
          </cell>
          <cell r="F47" t="str">
            <v>MAL/20/00960</v>
          </cell>
        </row>
        <row r="48">
          <cell r="B48" t="str">
            <v>BILEWSKI Mariusz</v>
          </cell>
          <cell r="C48" t="str">
            <v>MKS CYCLO KORONA KIELCE</v>
          </cell>
          <cell r="D48" t="str">
            <v>SWI</v>
          </cell>
          <cell r="E48" t="str">
            <v>Masters</v>
          </cell>
          <cell r="F48" t="str">
            <v>SWI/20/03821</v>
          </cell>
        </row>
        <row r="49">
          <cell r="B49" t="str">
            <v>BINIEK Marcin</v>
          </cell>
          <cell r="C49" t="str">
            <v>NIEZRZESZONY</v>
          </cell>
          <cell r="D49" t="str">
            <v>MAL</v>
          </cell>
          <cell r="E49" t="str">
            <v>Masters</v>
          </cell>
          <cell r="F49" t="str">
            <v>MAL/20/04163</v>
          </cell>
        </row>
        <row r="50">
          <cell r="B50" t="str">
            <v>BLADOWSKI Roman</v>
          </cell>
          <cell r="C50" t="str">
            <v>JF DUET GOLENIÓW SPECTRUM BIKE</v>
          </cell>
          <cell r="D50" t="str">
            <v>POM</v>
          </cell>
          <cell r="E50" t="str">
            <v>Masters</v>
          </cell>
          <cell r="F50" t="str">
            <v>POL/20/03868</v>
          </cell>
        </row>
        <row r="51">
          <cell r="B51" t="str">
            <v>BLOK Izabela</v>
          </cell>
          <cell r="C51" t="str">
            <v>KRAKOWSKI KLUB SPORTOWY 72D</v>
          </cell>
          <cell r="D51" t="str">
            <v>MAL</v>
          </cell>
          <cell r="E51" t="str">
            <v>Masters</v>
          </cell>
          <cell r="F51" t="str">
            <v>MAL/20/03726</v>
          </cell>
        </row>
        <row r="52">
          <cell r="B52" t="str">
            <v>BOBKA Robert</v>
          </cell>
          <cell r="C52" t="str">
            <v>NOWOTARSKI KLUB KOLARSKI</v>
          </cell>
          <cell r="D52" t="str">
            <v>MAL</v>
          </cell>
          <cell r="E52" t="str">
            <v>Masters</v>
          </cell>
          <cell r="F52" t="str">
            <v>MAL/20/01476</v>
          </cell>
        </row>
        <row r="53">
          <cell r="B53" t="str">
            <v>BOCHNAK Krzysztof</v>
          </cell>
          <cell r="C53" t="str">
            <v>NOWOTARSKI KLUB KOLARSKI</v>
          </cell>
          <cell r="D53" t="str">
            <v>MAL</v>
          </cell>
          <cell r="E53" t="str">
            <v>Masters</v>
          </cell>
          <cell r="F53" t="str">
            <v>MAL/20/01547</v>
          </cell>
        </row>
        <row r="54">
          <cell r="B54" t="str">
            <v>BOCHNAK Piotr</v>
          </cell>
          <cell r="C54" t="str">
            <v>NOWOTARSKI KLUB KOLARSKI</v>
          </cell>
          <cell r="D54" t="str">
            <v>MAL</v>
          </cell>
          <cell r="E54" t="str">
            <v>Masters</v>
          </cell>
          <cell r="F54" t="str">
            <v>MAL/20/01609</v>
          </cell>
        </row>
        <row r="55">
          <cell r="B55" t="str">
            <v>BOGACKI Filip</v>
          </cell>
          <cell r="C55" t="str">
            <v>LEGIA CYCLING CLUB</v>
          </cell>
          <cell r="D55" t="str">
            <v>MAZ</v>
          </cell>
          <cell r="E55" t="str">
            <v>Masters</v>
          </cell>
          <cell r="F55" t="str">
            <v>POL/20/00314</v>
          </cell>
        </row>
        <row r="56">
          <cell r="B56" t="str">
            <v>BOGDAŃSKI Stanisław</v>
          </cell>
          <cell r="C56" t="str">
            <v>NIEZRZESZONY</v>
          </cell>
          <cell r="D56" t="str">
            <v>DLS</v>
          </cell>
          <cell r="E56" t="str">
            <v>Masters</v>
          </cell>
          <cell r="F56" t="str">
            <v>DLS/20/04327</v>
          </cell>
        </row>
        <row r="57">
          <cell r="B57" t="str">
            <v>BOGDZIEWICZ Michał</v>
          </cell>
          <cell r="C57" t="str">
            <v>BOGDZIEWICZ TEAM</v>
          </cell>
          <cell r="D57" t="str">
            <v>POM</v>
          </cell>
          <cell r="E57" t="str">
            <v>Masters</v>
          </cell>
          <cell r="F57" t="str">
            <v>POM/20/00421</v>
          </cell>
        </row>
        <row r="58">
          <cell r="B58" t="str">
            <v>BONECKI Marek</v>
          </cell>
          <cell r="C58" t="str">
            <v>AKADEMIA KOLARSKA BONECKI TEAM</v>
          </cell>
          <cell r="D58" t="str">
            <v>DLS</v>
          </cell>
          <cell r="E58" t="str">
            <v>Masters</v>
          </cell>
          <cell r="F58" t="str">
            <v>LUB/20/00547</v>
          </cell>
        </row>
        <row r="59">
          <cell r="B59" t="str">
            <v>BONUSIAK Przemysław</v>
          </cell>
          <cell r="C59" t="str">
            <v>MTB PRESSING TEAM</v>
          </cell>
          <cell r="D59" t="str">
            <v>SLA</v>
          </cell>
          <cell r="E59" t="str">
            <v>Masters</v>
          </cell>
          <cell r="F59" t="str">
            <v>SLA/20/01925</v>
          </cell>
        </row>
        <row r="60">
          <cell r="B60" t="str">
            <v>BORAS Andrzej</v>
          </cell>
          <cell r="C60" t="str">
            <v>MKS LEWART AGS LUBARTÓW</v>
          </cell>
          <cell r="D60" t="str">
            <v>LUL</v>
          </cell>
          <cell r="E60" t="str">
            <v>Masters</v>
          </cell>
          <cell r="F60" t="str">
            <v>LUL/20/03173</v>
          </cell>
        </row>
        <row r="61">
          <cell r="B61" t="str">
            <v>BORATYN Artur</v>
          </cell>
          <cell r="C61" t="str">
            <v>DIVERSEY TEAM</v>
          </cell>
          <cell r="D61" t="str">
            <v>SLA</v>
          </cell>
          <cell r="E61" t="str">
            <v>Masters</v>
          </cell>
          <cell r="F61" t="str">
            <v>DLS/20/00481</v>
          </cell>
        </row>
        <row r="62">
          <cell r="B62" t="str">
            <v>BORTEL Mirosław</v>
          </cell>
          <cell r="C62" t="str">
            <v>NIEZRZESZONY</v>
          </cell>
          <cell r="D62" t="str">
            <v>SLA</v>
          </cell>
          <cell r="E62" t="str">
            <v>Masters</v>
          </cell>
          <cell r="F62" t="str">
            <v>SLA/20/04064</v>
          </cell>
        </row>
        <row r="63">
          <cell r="B63" t="str">
            <v>BORUSIŃSKI Piotr</v>
          </cell>
          <cell r="C63" t="str">
            <v>NIEZRZESZONY</v>
          </cell>
          <cell r="D63" t="str">
            <v>MAZ</v>
          </cell>
          <cell r="E63" t="str">
            <v>Masters</v>
          </cell>
          <cell r="F63" t="str">
            <v>MAZ/20/03621</v>
          </cell>
        </row>
        <row r="64">
          <cell r="B64" t="str">
            <v>BORUTA Adrian</v>
          </cell>
          <cell r="C64" t="str">
            <v>MTB TEAM JBG-2 CRYOSPACE</v>
          </cell>
          <cell r="D64" t="str">
            <v>SLA</v>
          </cell>
          <cell r="E64" t="str">
            <v>Masters</v>
          </cell>
          <cell r="F64" t="str">
            <v>SLA/20/03931</v>
          </cell>
        </row>
        <row r="65">
          <cell r="B65" t="str">
            <v>BORUTA Adrian</v>
          </cell>
          <cell r="C65" t="str">
            <v>MTB TEAM JBG-2 CRYOSPACE</v>
          </cell>
          <cell r="D65" t="str">
            <v>SLA</v>
          </cell>
          <cell r="E65" t="str">
            <v>Masters</v>
          </cell>
          <cell r="F65" t="str">
            <v>SLA/20/03941</v>
          </cell>
        </row>
        <row r="66">
          <cell r="B66" t="str">
            <v>BRACHANIEC Marian</v>
          </cell>
          <cell r="C66" t="str">
            <v>KIELECKIE TOWARZYSTWO CYKLISTÓW 1895</v>
          </cell>
          <cell r="D66" t="str">
            <v>SWI</v>
          </cell>
          <cell r="E66" t="str">
            <v>Masters</v>
          </cell>
          <cell r="F66" t="str">
            <v>SWI/20/03069</v>
          </cell>
        </row>
        <row r="67">
          <cell r="B67" t="str">
            <v>BREWIŃSKA Katarzyna</v>
          </cell>
          <cell r="C67" t="str">
            <v>LUKS "DWÓJKA" STRYKÓW /</v>
          </cell>
          <cell r="D67" t="str">
            <v>LOD</v>
          </cell>
          <cell r="E67" t="str">
            <v>Masters</v>
          </cell>
          <cell r="F67" t="str">
            <v>LOD/20/03064</v>
          </cell>
        </row>
        <row r="68">
          <cell r="B68" t="str">
            <v>BRUKALSKI Baltazar</v>
          </cell>
          <cell r="C68" t="str">
            <v>KK ŻOLIBER</v>
          </cell>
          <cell r="D68" t="str">
            <v>MAZ</v>
          </cell>
          <cell r="E68" t="str">
            <v>Masters</v>
          </cell>
          <cell r="F68" t="str">
            <v>POL/20/00085</v>
          </cell>
        </row>
        <row r="69">
          <cell r="B69" t="str">
            <v>BRUNKE Leszek</v>
          </cell>
          <cell r="C69" t="str">
            <v>NIEZRZESZONY</v>
          </cell>
          <cell r="D69" t="str">
            <v>POM</v>
          </cell>
          <cell r="E69" t="str">
            <v>Masters</v>
          </cell>
          <cell r="F69" t="str">
            <v>POM/20/04188</v>
          </cell>
        </row>
        <row r="70">
          <cell r="B70" t="str">
            <v>BRYGOŁA Sebastian</v>
          </cell>
          <cell r="C70" t="str">
            <v>NIEZRZESZONY</v>
          </cell>
          <cell r="D70" t="str">
            <v>LUL</v>
          </cell>
          <cell r="E70" t="str">
            <v>Masters</v>
          </cell>
          <cell r="F70" t="str">
            <v>LUL/20/00780</v>
          </cell>
        </row>
        <row r="71">
          <cell r="B71" t="str">
            <v>BRYJA Mariusz</v>
          </cell>
          <cell r="C71" t="str">
            <v>NIEZRZESZONY</v>
          </cell>
          <cell r="D71" t="str">
            <v>MAL</v>
          </cell>
          <cell r="E71" t="str">
            <v>Masters</v>
          </cell>
          <cell r="F71" t="str">
            <v>MAL/20/03999</v>
          </cell>
        </row>
        <row r="72">
          <cell r="B72" t="str">
            <v>BRYSZEWSKI Lech</v>
          </cell>
          <cell r="C72" t="str">
            <v>NIEZRZESZONY</v>
          </cell>
          <cell r="D72" t="str">
            <v>LOD</v>
          </cell>
          <cell r="E72" t="str">
            <v>Masters</v>
          </cell>
          <cell r="F72" t="str">
            <v>LOD/20/02782</v>
          </cell>
        </row>
        <row r="73">
          <cell r="B73" t="str">
            <v>BRZEZIŃSKI Artur</v>
          </cell>
          <cell r="C73" t="str">
            <v>KLUB KOLARSKI LEW LĘBORK</v>
          </cell>
          <cell r="D73" t="str">
            <v>POM</v>
          </cell>
          <cell r="E73" t="str">
            <v>Masters</v>
          </cell>
          <cell r="F73" t="str">
            <v>POM/20/04086</v>
          </cell>
        </row>
        <row r="74">
          <cell r="B74" t="str">
            <v>BRZÓZKA Jacek</v>
          </cell>
          <cell r="C74" t="str">
            <v>JBG-2 CRYOSPACE</v>
          </cell>
          <cell r="D74" t="str">
            <v>SLA</v>
          </cell>
          <cell r="E74" t="str">
            <v>Masters</v>
          </cell>
          <cell r="F74" t="str">
            <v>POL/20/00104</v>
          </cell>
        </row>
        <row r="75">
          <cell r="B75" t="str">
            <v>BUCZYŃSKI Arkadiusz</v>
          </cell>
          <cell r="C75" t="str">
            <v>VO2MAX MTB TEAM</v>
          </cell>
          <cell r="D75" t="str">
            <v>POM</v>
          </cell>
          <cell r="E75" t="str">
            <v>Masters</v>
          </cell>
          <cell r="F75" t="str">
            <v>POM/20/02832</v>
          </cell>
        </row>
        <row r="76">
          <cell r="B76" t="str">
            <v>BUDEK Zdzisław</v>
          </cell>
          <cell r="C76" t="str">
            <v>NIEZRZESZONY</v>
          </cell>
          <cell r="D76" t="str">
            <v>MAZ</v>
          </cell>
          <cell r="E76" t="str">
            <v>Masters</v>
          </cell>
          <cell r="F76" t="str">
            <v>MAZ/20/03620</v>
          </cell>
        </row>
        <row r="77">
          <cell r="B77" t="str">
            <v>BUDNY Łukasz</v>
          </cell>
          <cell r="C77" t="str">
            <v>STAJNIA ROWEROWA INTERCARS TEAM</v>
          </cell>
          <cell r="D77" t="str">
            <v>LUL</v>
          </cell>
          <cell r="E77" t="str">
            <v>Masters</v>
          </cell>
          <cell r="F77" t="str">
            <v>POL/20/03442</v>
          </cell>
        </row>
        <row r="78">
          <cell r="B78" t="str">
            <v>BUDZ Kazimierz</v>
          </cell>
          <cell r="C78" t="str">
            <v>TOWARZYSTWO CYKLISTÓW "ORZEŁ" SPYTKOWICE</v>
          </cell>
          <cell r="D78" t="str">
            <v>MAL</v>
          </cell>
          <cell r="E78" t="str">
            <v>Masters</v>
          </cell>
          <cell r="F78" t="str">
            <v>MAL/20/02739</v>
          </cell>
        </row>
        <row r="79">
          <cell r="B79" t="str">
            <v>BUGAŁA Piotr</v>
          </cell>
          <cell r="C79" t="str">
            <v>SOKOŁOWSKIE TOWARZYSTWO CYKLISTÓW</v>
          </cell>
          <cell r="D79" t="str">
            <v>LOD</v>
          </cell>
          <cell r="E79" t="str">
            <v>Masters</v>
          </cell>
          <cell r="F79" t="str">
            <v>MAZ/20/03804</v>
          </cell>
        </row>
        <row r="80">
          <cell r="B80" t="str">
            <v>BUJKO Łukasz</v>
          </cell>
          <cell r="C80" t="str">
            <v>JF DUET GOLENIÓW SPECTRUM BIKE</v>
          </cell>
          <cell r="D80" t="str">
            <v>ZPO</v>
          </cell>
          <cell r="E80" t="str">
            <v>Masters</v>
          </cell>
          <cell r="F80" t="str">
            <v>ZPO/20/00227</v>
          </cell>
        </row>
        <row r="81">
          <cell r="B81" t="str">
            <v>BURZYCH Przemysław</v>
          </cell>
          <cell r="C81" t="str">
            <v>ZACHODNIOPOMORSKA AKADEMIA KOLARSKA</v>
          </cell>
          <cell r="D81" t="str">
            <v>ZPO</v>
          </cell>
          <cell r="E81" t="str">
            <v>Masters</v>
          </cell>
          <cell r="F81" t="str">
            <v>ZPO/20/00819</v>
          </cell>
        </row>
        <row r="82">
          <cell r="B82" t="str">
            <v>BUŁKA Józef</v>
          </cell>
          <cell r="C82" t="str">
            <v>UKS SOKÓŁ KĘTY</v>
          </cell>
          <cell r="D82" t="str">
            <v>MAL</v>
          </cell>
          <cell r="E82" t="str">
            <v>Masters</v>
          </cell>
          <cell r="F82" t="str">
            <v>MAL/20/01142</v>
          </cell>
        </row>
        <row r="83">
          <cell r="B83" t="str">
            <v>BYCZKOWSKI Wacław</v>
          </cell>
          <cell r="C83" t="str">
            <v>KLUB KOLARSKI ZIEMI KŁODZKIEJ</v>
          </cell>
          <cell r="D83" t="str">
            <v>DLS</v>
          </cell>
          <cell r="E83" t="str">
            <v>Masters</v>
          </cell>
          <cell r="F83" t="str">
            <v>DLS/20/03060</v>
          </cell>
        </row>
        <row r="84">
          <cell r="B84" t="str">
            <v>BŁĄDEK Tomasz</v>
          </cell>
          <cell r="C84" t="str">
            <v>NIEZRZESZONY</v>
          </cell>
          <cell r="D84" t="str">
            <v>LUL</v>
          </cell>
          <cell r="E84" t="str">
            <v>Masters</v>
          </cell>
          <cell r="F84" t="str">
            <v>LUL/20/04108</v>
          </cell>
        </row>
        <row r="85">
          <cell r="B85" t="str">
            <v>CEBULA Krzysztof</v>
          </cell>
          <cell r="C85" t="str">
            <v>NIEZRZESZONY</v>
          </cell>
          <cell r="D85" t="str">
            <v>POM</v>
          </cell>
          <cell r="E85" t="str">
            <v>Masters</v>
          </cell>
          <cell r="F85" t="str">
            <v>POM/20/00923</v>
          </cell>
        </row>
        <row r="86">
          <cell r="B86" t="str">
            <v>CEBULSKI Grzegorz</v>
          </cell>
          <cell r="C86" t="str">
            <v>LKS TRASA ZIELONA GÓRA</v>
          </cell>
          <cell r="D86" t="str">
            <v>LUB</v>
          </cell>
          <cell r="E86" t="str">
            <v>Masters</v>
          </cell>
          <cell r="F86" t="str">
            <v>LUB/20/04171</v>
          </cell>
        </row>
        <row r="87">
          <cell r="B87" t="str">
            <v>CEMBALA Paweł</v>
          </cell>
          <cell r="C87" t="str">
            <v>UKS MOTO JELCZ-LASKOWICE</v>
          </cell>
          <cell r="D87" t="str">
            <v>OPO</v>
          </cell>
          <cell r="E87" t="str">
            <v>Masters</v>
          </cell>
          <cell r="F87" t="str">
            <v>OPO/20/04129</v>
          </cell>
        </row>
        <row r="88">
          <cell r="B88" t="str">
            <v>CEPA Marcin</v>
          </cell>
          <cell r="C88" t="str">
            <v>KS INWALIDÓW "START" SZCZECIN</v>
          </cell>
          <cell r="D88" t="str">
            <v>ZPO</v>
          </cell>
          <cell r="E88" t="str">
            <v>Masters</v>
          </cell>
          <cell r="F88" t="str">
            <v>ZPO/20/03339</v>
          </cell>
        </row>
        <row r="89">
          <cell r="B89" t="str">
            <v>CHMIEL Radomir</v>
          </cell>
          <cell r="C89" t="str">
            <v>NIEZRZESZONY</v>
          </cell>
          <cell r="D89" t="str">
            <v>WMA</v>
          </cell>
          <cell r="E89" t="str">
            <v>Masters</v>
          </cell>
          <cell r="F89" t="str">
            <v>WMA/20/04104</v>
          </cell>
        </row>
        <row r="90">
          <cell r="B90" t="str">
            <v>CHMIEL Rafał</v>
          </cell>
          <cell r="C90" t="str">
            <v>NIEZRZESZONY</v>
          </cell>
          <cell r="D90" t="str">
            <v>LUB</v>
          </cell>
          <cell r="E90" t="str">
            <v>Masters</v>
          </cell>
          <cell r="F90" t="str">
            <v>LUB/20/00598</v>
          </cell>
        </row>
        <row r="91">
          <cell r="B91" t="str">
            <v>CHMIELEWSKA Magdalena</v>
          </cell>
          <cell r="C91" t="str">
            <v>NIEZRZESZONA</v>
          </cell>
          <cell r="D91" t="str">
            <v>MAZ</v>
          </cell>
          <cell r="E91" t="str">
            <v>Masters</v>
          </cell>
          <cell r="F91" t="str">
            <v>MAZ/20/02338</v>
          </cell>
        </row>
        <row r="92">
          <cell r="B92" t="str">
            <v>CHMIELEWSKI Maciej</v>
          </cell>
          <cell r="C92" t="str">
            <v>STARGARDZKIE TOWARZYSTWO CYKLISTÓW</v>
          </cell>
          <cell r="D92" t="str">
            <v>ZPO</v>
          </cell>
          <cell r="E92" t="str">
            <v>Masters</v>
          </cell>
          <cell r="F92" t="str">
            <v>ZPO/20/02341</v>
          </cell>
        </row>
        <row r="93">
          <cell r="B93" t="str">
            <v>CHMIELEWSKI Piotr</v>
          </cell>
          <cell r="C93" t="str">
            <v>STARGARDZKIE TOWARZYSTWO CYKLISTÓW</v>
          </cell>
          <cell r="D93" t="str">
            <v>ZPO</v>
          </cell>
          <cell r="E93" t="str">
            <v>Masters</v>
          </cell>
          <cell r="F93" t="str">
            <v>POL/20/00128</v>
          </cell>
        </row>
        <row r="94">
          <cell r="B94" t="str">
            <v>CHOJECKI Mateusz</v>
          </cell>
          <cell r="C94" t="str">
            <v>OŚKA WARSZAWA</v>
          </cell>
          <cell r="D94" t="str">
            <v>MAZ</v>
          </cell>
          <cell r="E94" t="str">
            <v>Masters</v>
          </cell>
          <cell r="F94" t="str">
            <v>MAZ/20/00505</v>
          </cell>
        </row>
        <row r="95">
          <cell r="B95" t="str">
            <v>CHOJNACKI Jarosław</v>
          </cell>
          <cell r="C95" t="str">
            <v>MAZOWSZE SERCE POLSKI</v>
          </cell>
          <cell r="D95" t="str">
            <v>MAZ</v>
          </cell>
          <cell r="E95" t="str">
            <v>Masters</v>
          </cell>
          <cell r="F95" t="str">
            <v>POL/20/00922</v>
          </cell>
        </row>
        <row r="96">
          <cell r="B96" t="str">
            <v>CHRZANOWSKI Edward</v>
          </cell>
          <cell r="C96" t="str">
            <v>BIKE CENTER ATAKSPORT ŚWIDNICA</v>
          </cell>
          <cell r="D96" t="str">
            <v>DLS</v>
          </cell>
          <cell r="E96" t="str">
            <v>Masters</v>
          </cell>
          <cell r="F96" t="str">
            <v>DLS/20/03142</v>
          </cell>
        </row>
        <row r="97">
          <cell r="B97" t="str">
            <v>CHRZANOWSKI Slawomir</v>
          </cell>
          <cell r="C97" t="str">
            <v>NTS SPECTRUMBIKE NOWOGARD</v>
          </cell>
          <cell r="D97" t="str">
            <v>ZPO</v>
          </cell>
          <cell r="E97" t="str">
            <v>Masters</v>
          </cell>
          <cell r="F97" t="str">
            <v>ZPO/20/04141</v>
          </cell>
        </row>
        <row r="98">
          <cell r="B98" t="str">
            <v>CHUDERSKI Michał</v>
          </cell>
          <cell r="C98" t="str">
            <v>MAYDAY TEAM</v>
          </cell>
          <cell r="D98" t="str">
            <v>LUL</v>
          </cell>
          <cell r="E98" t="str">
            <v>Masters</v>
          </cell>
          <cell r="F98" t="str">
            <v>LUL/20/03401</v>
          </cell>
        </row>
        <row r="99">
          <cell r="B99" t="str">
            <v>CHYŁA Mariusz</v>
          </cell>
          <cell r="C99" t="str">
            <v>STOWARZYSZENIE KLUB SPORTOWY 64-STO LESZNO</v>
          </cell>
          <cell r="D99" t="str">
            <v>WLK</v>
          </cell>
          <cell r="E99" t="str">
            <v>Masters</v>
          </cell>
          <cell r="F99" t="str">
            <v>WLK/20/00576</v>
          </cell>
        </row>
        <row r="100">
          <cell r="B100" t="str">
            <v>CHĄDZYŃSKI Daniel</v>
          </cell>
          <cell r="C100" t="str">
            <v>LUKS "DWÓJKA" STRYKÓW /</v>
          </cell>
          <cell r="D100" t="str">
            <v>LOD</v>
          </cell>
          <cell r="E100" t="str">
            <v>Masters</v>
          </cell>
          <cell r="F100" t="str">
            <v>LOD/20/03074</v>
          </cell>
        </row>
        <row r="101">
          <cell r="B101" t="str">
            <v>CIASTOŃ Marek</v>
          </cell>
          <cell r="C101" t="str">
            <v>NIEZRZESZONY</v>
          </cell>
          <cell r="D101" t="str">
            <v>SLA</v>
          </cell>
          <cell r="E101" t="str">
            <v>Masters</v>
          </cell>
          <cell r="F101" t="str">
            <v>SLA/20/00555</v>
          </cell>
        </row>
        <row r="102">
          <cell r="B102" t="str">
            <v>CIBA Damian</v>
          </cell>
          <cell r="C102" t="str">
            <v>NIEZRZESZONY</v>
          </cell>
          <cell r="D102" t="str">
            <v>DLS</v>
          </cell>
          <cell r="E102" t="str">
            <v>Masters</v>
          </cell>
          <cell r="F102" t="str">
            <v>DLS/20/03790</v>
          </cell>
        </row>
        <row r="103">
          <cell r="B103" t="str">
            <v>CIBART Piotr</v>
          </cell>
          <cell r="C103" t="str">
            <v>NIEZRZESZONY</v>
          </cell>
          <cell r="D103" t="str">
            <v>ZPO</v>
          </cell>
          <cell r="E103" t="str">
            <v>Masters</v>
          </cell>
          <cell r="F103" t="str">
            <v>ZPO/20/04047</v>
          </cell>
        </row>
        <row r="104">
          <cell r="B104" t="str">
            <v>CICHOCKI Tomasz</v>
          </cell>
          <cell r="C104" t="str">
            <v>SPKITR "PELETON" /</v>
          </cell>
          <cell r="D104" t="str">
            <v>LOD</v>
          </cell>
          <cell r="E104" t="str">
            <v>Masters</v>
          </cell>
          <cell r="F104" t="str">
            <v>LOD/20/02122</v>
          </cell>
        </row>
        <row r="105">
          <cell r="B105" t="str">
            <v>CIESIELSKI Czesław</v>
          </cell>
          <cell r="C105" t="str">
            <v>LKS TRASA ZIELONA GÓRA</v>
          </cell>
          <cell r="D105" t="str">
            <v>LUB</v>
          </cell>
          <cell r="E105" t="str">
            <v>Masters</v>
          </cell>
          <cell r="F105" t="str">
            <v>LUB/20/02208</v>
          </cell>
        </row>
        <row r="106">
          <cell r="B106" t="str">
            <v>CIEŚLAK Grzegorz</v>
          </cell>
          <cell r="C106" t="str">
            <v>NIEZRZESZONY</v>
          </cell>
          <cell r="D106" t="str">
            <v>MAZ</v>
          </cell>
          <cell r="E106" t="str">
            <v>Masters</v>
          </cell>
          <cell r="F106" t="str">
            <v>MAZ/20/03374</v>
          </cell>
        </row>
        <row r="107">
          <cell r="B107" t="str">
            <v>CIOK Remigiusz</v>
          </cell>
          <cell r="C107" t="str">
            <v>NIEZRZESZONY</v>
          </cell>
          <cell r="D107" t="str">
            <v>SLA</v>
          </cell>
          <cell r="E107" t="str">
            <v>Masters</v>
          </cell>
          <cell r="F107" t="str">
            <v>SLA/20/01381</v>
          </cell>
        </row>
        <row r="108">
          <cell r="B108" t="str">
            <v>CISZYŃSKI Marek</v>
          </cell>
          <cell r="C108" t="str">
            <v>NIEZRZESZONY</v>
          </cell>
          <cell r="D108" t="str">
            <v>SLA</v>
          </cell>
          <cell r="E108" t="str">
            <v>Masters</v>
          </cell>
          <cell r="F108" t="str">
            <v>SLA/20/03333</v>
          </cell>
        </row>
        <row r="109">
          <cell r="B109" t="str">
            <v>CIUPEK Remigiusz</v>
          </cell>
          <cell r="C109" t="str">
            <v>NIEZRZESZONY</v>
          </cell>
          <cell r="D109" t="str">
            <v>SLA</v>
          </cell>
          <cell r="E109" t="str">
            <v>Masters</v>
          </cell>
          <cell r="F109" t="str">
            <v>SLA/20/01274</v>
          </cell>
        </row>
        <row r="110">
          <cell r="B110" t="str">
            <v>CIĘCIEL-ZAMBRZYCKI Sonia</v>
          </cell>
          <cell r="C110" t="str">
            <v>ACTIV JET</v>
          </cell>
          <cell r="D110" t="str">
            <v>OPO</v>
          </cell>
          <cell r="E110" t="str">
            <v>Masters</v>
          </cell>
          <cell r="F110" t="str">
            <v>OPO/20/04096</v>
          </cell>
        </row>
        <row r="111">
          <cell r="B111" t="str">
            <v>CIĘCIEL Tadeusz</v>
          </cell>
          <cell r="C111" t="str">
            <v>ACTIV JET</v>
          </cell>
          <cell r="D111" t="str">
            <v>OPO</v>
          </cell>
          <cell r="E111" t="str">
            <v>Masters</v>
          </cell>
          <cell r="F111" t="str">
            <v>OPO/20/04095</v>
          </cell>
        </row>
        <row r="112">
          <cell r="B112" t="str">
            <v>CIĘKOSZ Robert</v>
          </cell>
          <cell r="C112" t="str">
            <v>NIEZRZESZONY</v>
          </cell>
          <cell r="D112" t="str">
            <v>MAL</v>
          </cell>
          <cell r="E112" t="str">
            <v>Masters</v>
          </cell>
          <cell r="F112" t="str">
            <v>MAL/20/04030</v>
          </cell>
        </row>
        <row r="113">
          <cell r="B113" t="str">
            <v>CYMAN Tomasz</v>
          </cell>
          <cell r="C113" t="str">
            <v>NIEZRZESZONY</v>
          </cell>
          <cell r="D113" t="str">
            <v>POM</v>
          </cell>
          <cell r="E113" t="str">
            <v>Masters</v>
          </cell>
          <cell r="F113" t="str">
            <v>POM/20/04229</v>
          </cell>
        </row>
        <row r="114">
          <cell r="B114" t="str">
            <v>CYPRYŚ Przemysław</v>
          </cell>
          <cell r="C114" t="str">
            <v>CYWILNO-WOJSKOWY KLUB SPORTOWY "RESOVIA" RZESZÓW</v>
          </cell>
          <cell r="D114" t="str">
            <v>PKA</v>
          </cell>
          <cell r="E114" t="str">
            <v>Masters</v>
          </cell>
          <cell r="F114" t="str">
            <v>PKA/20/01626</v>
          </cell>
        </row>
        <row r="115">
          <cell r="B115" t="str">
            <v>CYRA Jarosław</v>
          </cell>
          <cell r="C115" t="str">
            <v>MLKS BASZTA BYTÓW</v>
          </cell>
          <cell r="D115" t="str">
            <v>POM</v>
          </cell>
          <cell r="E115" t="str">
            <v>Masters</v>
          </cell>
          <cell r="F115" t="str">
            <v>POM/20/00401</v>
          </cell>
        </row>
        <row r="116">
          <cell r="B116" t="str">
            <v>CZACHURA Zbigniew</v>
          </cell>
          <cell r="C116" t="str">
            <v>UKKS IMIELIN TEAM</v>
          </cell>
          <cell r="D116" t="str">
            <v>SLA</v>
          </cell>
          <cell r="E116" t="str">
            <v>Masters</v>
          </cell>
          <cell r="F116" t="str">
            <v>SLA/20/02663</v>
          </cell>
        </row>
        <row r="117">
          <cell r="B117" t="str">
            <v>CZARNECKI Arkadiusz</v>
          </cell>
          <cell r="C117" t="str">
            <v>NIEZRZESZONY</v>
          </cell>
          <cell r="D117" t="str">
            <v>WLK</v>
          </cell>
          <cell r="E117" t="str">
            <v>Masters</v>
          </cell>
          <cell r="F117" t="str">
            <v>WLK/20/03889</v>
          </cell>
        </row>
        <row r="118">
          <cell r="B118" t="str">
            <v>CZARNECKI Paweł</v>
          </cell>
          <cell r="C118" t="str">
            <v>KK ŻOLIBER</v>
          </cell>
          <cell r="D118" t="str">
            <v>MAZ</v>
          </cell>
          <cell r="E118" t="str">
            <v>Masters</v>
          </cell>
          <cell r="F118" t="str">
            <v>POL/20/00080</v>
          </cell>
        </row>
        <row r="119">
          <cell r="B119" t="str">
            <v>CZARNOTA Bogdan</v>
          </cell>
          <cell r="C119" t="str">
            <v>VOLKSWAGEN SAMOCHODY DOSTAWCZE MTB TEAM</v>
          </cell>
          <cell r="D119" t="str">
            <v>WLK</v>
          </cell>
          <cell r="E119" t="str">
            <v>Masters</v>
          </cell>
          <cell r="F119" t="str">
            <v>POL/20/00060</v>
          </cell>
        </row>
        <row r="120">
          <cell r="B120" t="str">
            <v>CZERNIAWSKI Wiesław</v>
          </cell>
          <cell r="C120" t="str">
            <v>TOWARZYSTWO CYKLISTÓW "ORZEŁ" SPYTKOWICE</v>
          </cell>
          <cell r="D120" t="str">
            <v>MAL</v>
          </cell>
          <cell r="E120" t="str">
            <v>Masters</v>
          </cell>
          <cell r="F120" t="str">
            <v>MAL/20/02740</v>
          </cell>
        </row>
        <row r="121">
          <cell r="B121" t="str">
            <v>CZERNY Małgorzata</v>
          </cell>
          <cell r="C121" t="str">
            <v>NIEZRZESZONA</v>
          </cell>
          <cell r="D121" t="str">
            <v>KPO</v>
          </cell>
          <cell r="E121" t="str">
            <v>Masters</v>
          </cell>
          <cell r="F121" t="str">
            <v>KPO/20/00532</v>
          </cell>
        </row>
        <row r="122">
          <cell r="B122" t="str">
            <v>CZERWIŃSKI Wiktor</v>
          </cell>
          <cell r="C122" t="str">
            <v>K.L.K.S. "LIDER" SZTUM</v>
          </cell>
          <cell r="D122" t="str">
            <v>POM</v>
          </cell>
          <cell r="E122" t="str">
            <v>Masters</v>
          </cell>
          <cell r="F122" t="str">
            <v>POM/20/02548</v>
          </cell>
        </row>
        <row r="123">
          <cell r="B123" t="str">
            <v>CZUB Cezary</v>
          </cell>
          <cell r="C123" t="str">
            <v>NIEZRZESZONY</v>
          </cell>
          <cell r="D123" t="str">
            <v>POM</v>
          </cell>
          <cell r="E123" t="str">
            <v>Masters</v>
          </cell>
          <cell r="F123" t="str">
            <v>POM/20/00221</v>
          </cell>
        </row>
        <row r="124">
          <cell r="B124" t="str">
            <v>CZUBA Adam</v>
          </cell>
          <cell r="C124" t="str">
            <v>NIEZRZESZONY</v>
          </cell>
          <cell r="D124" t="str">
            <v>MAL</v>
          </cell>
          <cell r="E124" t="str">
            <v>Masters</v>
          </cell>
          <cell r="F124" t="str">
            <v>MAL/20/04155</v>
          </cell>
        </row>
        <row r="125">
          <cell r="B125" t="str">
            <v>CZYŻEWSKI Aleksander</v>
          </cell>
          <cell r="C125" t="str">
            <v>SPKITR "PELETON" /</v>
          </cell>
          <cell r="D125" t="str">
            <v>LOD</v>
          </cell>
          <cell r="E125" t="str">
            <v>Masters</v>
          </cell>
          <cell r="F125" t="str">
            <v>LOD/20/02123</v>
          </cell>
        </row>
        <row r="126">
          <cell r="B126" t="str">
            <v>CZYŻKOWSKI Tomasz</v>
          </cell>
          <cell r="C126" t="str">
            <v>NIEZRZESZONY</v>
          </cell>
          <cell r="D126" t="str">
            <v>MAZ</v>
          </cell>
          <cell r="E126" t="str">
            <v>Masters</v>
          </cell>
          <cell r="F126" t="str">
            <v>MAZ/20/03136</v>
          </cell>
        </row>
        <row r="127">
          <cell r="B127" t="str">
            <v>DARGAS Adam</v>
          </cell>
          <cell r="C127" t="str">
            <v>MLKS BASZTA BYTÓW</v>
          </cell>
          <cell r="D127" t="str">
            <v>POM</v>
          </cell>
          <cell r="E127" t="str">
            <v>Masters</v>
          </cell>
          <cell r="F127" t="str">
            <v>POM/20/00166</v>
          </cell>
        </row>
        <row r="128">
          <cell r="B128" t="str">
            <v>DELEŻYŃSKI Waldemar</v>
          </cell>
          <cell r="C128" t="str">
            <v>ŻYRARDOWSKIE TOWARZYSTWO CYKLISTÓW</v>
          </cell>
          <cell r="D128" t="str">
            <v>MAZ</v>
          </cell>
          <cell r="E128" t="str">
            <v>Masters</v>
          </cell>
          <cell r="F128" t="str">
            <v>POL/20/00069</v>
          </cell>
        </row>
        <row r="129">
          <cell r="B129" t="str">
            <v>DOBRZYŃSKI Michał</v>
          </cell>
          <cell r="C129" t="str">
            <v>KAMYK RADZYMIN MTB TEAM</v>
          </cell>
          <cell r="D129" t="str">
            <v>MAZ</v>
          </cell>
          <cell r="E129" t="str">
            <v>Masters</v>
          </cell>
          <cell r="F129" t="str">
            <v>MAZ/20/01416</v>
          </cell>
        </row>
        <row r="130">
          <cell r="B130" t="str">
            <v>DOMAGAŁA Stefan</v>
          </cell>
          <cell r="C130" t="str">
            <v>NIEZRZESZONY</v>
          </cell>
          <cell r="D130" t="str">
            <v>DLS</v>
          </cell>
          <cell r="E130" t="str">
            <v>Masters</v>
          </cell>
          <cell r="F130" t="str">
            <v>DLS/20/04036</v>
          </cell>
        </row>
        <row r="131">
          <cell r="B131" t="str">
            <v>DOMIN Marcin</v>
          </cell>
          <cell r="C131" t="str">
            <v>NOWOTARSKI KLUB KOLARSKI</v>
          </cell>
          <cell r="D131" t="str">
            <v>MAL</v>
          </cell>
          <cell r="E131" t="str">
            <v>Masters</v>
          </cell>
          <cell r="F131" t="str">
            <v>MAL/20/01477</v>
          </cell>
        </row>
        <row r="132">
          <cell r="B132" t="str">
            <v>DOMŻALSKI Zbigniew</v>
          </cell>
          <cell r="C132" t="str">
            <v>NIEZRZESZONY</v>
          </cell>
          <cell r="D132" t="str">
            <v>SLA</v>
          </cell>
          <cell r="E132" t="str">
            <v>Masters</v>
          </cell>
          <cell r="F132" t="str">
            <v>SLA/20/01272</v>
          </cell>
        </row>
        <row r="133">
          <cell r="B133" t="str">
            <v>DRAB Paweł</v>
          </cell>
          <cell r="C133" t="str">
            <v>RYCERZE ROLANDA MACIEJEWSKI CYCLING TEAM</v>
          </cell>
          <cell r="D133" t="str">
            <v>DLS</v>
          </cell>
          <cell r="E133" t="str">
            <v>Masters</v>
          </cell>
          <cell r="F133" t="str">
            <v>DLS/20/03937</v>
          </cell>
        </row>
        <row r="134">
          <cell r="B134" t="str">
            <v>DRABIK Krzysztof</v>
          </cell>
          <cell r="C134" t="str">
            <v>NIEZRZESZONY</v>
          </cell>
          <cell r="D134" t="str">
            <v>POM</v>
          </cell>
          <cell r="E134" t="str">
            <v>Masters</v>
          </cell>
          <cell r="F134" t="str">
            <v>POM/20/04190</v>
          </cell>
        </row>
        <row r="135">
          <cell r="B135" t="str">
            <v>DRABIK Marcin</v>
          </cell>
          <cell r="C135" t="str">
            <v>TOWARZYSTWO CYKLISTÓW "ORZEŁ" SPYTKOWICE</v>
          </cell>
          <cell r="D135" t="str">
            <v>MAL</v>
          </cell>
          <cell r="E135" t="str">
            <v>Masters</v>
          </cell>
          <cell r="F135" t="str">
            <v>MAL/20/02741</v>
          </cell>
        </row>
        <row r="136">
          <cell r="B136" t="str">
            <v>DRELA Piotr</v>
          </cell>
          <cell r="C136" t="str">
            <v>NIEZRZESZONY</v>
          </cell>
          <cell r="D136" t="str">
            <v>MAZ</v>
          </cell>
          <cell r="E136" t="str">
            <v>Masters</v>
          </cell>
          <cell r="F136" t="str">
            <v>MAZ/20/01814</v>
          </cell>
        </row>
        <row r="137">
          <cell r="B137" t="str">
            <v>DRELAK Dariusz</v>
          </cell>
          <cell r="C137" t="str">
            <v>UKS SPORT BRALIN</v>
          </cell>
          <cell r="D137" t="str">
            <v>WLK</v>
          </cell>
          <cell r="E137" t="str">
            <v>Masters</v>
          </cell>
          <cell r="F137" t="str">
            <v>WLK/20/04010</v>
          </cell>
        </row>
        <row r="138">
          <cell r="B138" t="str">
            <v>DREWNIK Jerzy</v>
          </cell>
          <cell r="C138" t="str">
            <v>PTC POZNAŃ</v>
          </cell>
          <cell r="D138" t="str">
            <v>WLK</v>
          </cell>
          <cell r="E138" t="str">
            <v>Masters</v>
          </cell>
          <cell r="F138" t="str">
            <v>WLK/20/03833</v>
          </cell>
        </row>
        <row r="139">
          <cell r="B139" t="str">
            <v>DROBNIKOWSKI Marcin</v>
          </cell>
          <cell r="C139" t="str">
            <v>NIEZRZESZONY</v>
          </cell>
          <cell r="D139" t="str">
            <v>DLS</v>
          </cell>
          <cell r="E139" t="str">
            <v>Masters</v>
          </cell>
          <cell r="F139" t="str">
            <v>DLS/20/03938</v>
          </cell>
        </row>
        <row r="140">
          <cell r="B140" t="str">
            <v>DRUSZKIEWICZ Sebastian</v>
          </cell>
          <cell r="C140" t="str">
            <v>KRAKOWSKI KLUB SPORTOWY 72D</v>
          </cell>
          <cell r="D140" t="str">
            <v>MAL</v>
          </cell>
          <cell r="E140" t="str">
            <v>Masters</v>
          </cell>
          <cell r="F140" t="str">
            <v>MAL/20/03727</v>
          </cell>
        </row>
        <row r="141">
          <cell r="B141" t="str">
            <v>DRZEWIECKI Jacek</v>
          </cell>
          <cell r="C141" t="str">
            <v>CZKKS KOLEJARZ-JURA CZĘSTOCHOWA</v>
          </cell>
          <cell r="D141" t="str">
            <v>SLA</v>
          </cell>
          <cell r="E141" t="str">
            <v>Masters</v>
          </cell>
          <cell r="F141" t="str">
            <v>SLA/20/01785</v>
          </cell>
        </row>
        <row r="142">
          <cell r="B142" t="str">
            <v>DRZEWIECKI Jerzy</v>
          </cell>
          <cell r="C142" t="str">
            <v>MERX TEAM WĄGROWIEC</v>
          </cell>
          <cell r="D142" t="str">
            <v>WLK</v>
          </cell>
          <cell r="E142" t="str">
            <v>Masters</v>
          </cell>
          <cell r="F142" t="str">
            <v>WLK/20/03384</v>
          </cell>
        </row>
        <row r="143">
          <cell r="B143" t="str">
            <v>DRZYMAŁA Konrad</v>
          </cell>
          <cell r="C143" t="str">
            <v>NIEZRZESZONY</v>
          </cell>
          <cell r="D143" t="str">
            <v>MAZ</v>
          </cell>
          <cell r="E143" t="str">
            <v>Masters</v>
          </cell>
          <cell r="F143" t="str">
            <v>LOD/20/03880</v>
          </cell>
        </row>
        <row r="144">
          <cell r="B144" t="str">
            <v>DUBAS Kazimierz</v>
          </cell>
          <cell r="C144" t="str">
            <v>MERX TEAM WĄGROWIEC</v>
          </cell>
          <cell r="D144" t="str">
            <v>WLK</v>
          </cell>
          <cell r="E144" t="str">
            <v>Masters</v>
          </cell>
          <cell r="F144" t="str">
            <v>WLK/20/03385</v>
          </cell>
        </row>
        <row r="145">
          <cell r="B145" t="str">
            <v>DUBIENIECKI Krzysztof</v>
          </cell>
          <cell r="C145" t="str">
            <v>M-GLKS KWISA LUBAŃ</v>
          </cell>
          <cell r="D145" t="str">
            <v>DLS</v>
          </cell>
          <cell r="E145" t="str">
            <v>Masters</v>
          </cell>
          <cell r="F145" t="str">
            <v>DLS/20/02294</v>
          </cell>
        </row>
        <row r="146">
          <cell r="B146" t="str">
            <v>DUDEK Izabela</v>
          </cell>
          <cell r="C146" t="str">
            <v>NIEZRZESZONA</v>
          </cell>
          <cell r="D146" t="str">
            <v>SLA</v>
          </cell>
          <cell r="E146" t="str">
            <v>Masters</v>
          </cell>
          <cell r="F146" t="str">
            <v>SLA/20/04081</v>
          </cell>
        </row>
        <row r="147">
          <cell r="B147" t="str">
            <v>DUDEK Jakub</v>
          </cell>
          <cell r="C147" t="str">
            <v>NIEZRZESZONY</v>
          </cell>
          <cell r="D147" t="str">
            <v>SLA</v>
          </cell>
          <cell r="E147" t="str">
            <v>Masters</v>
          </cell>
          <cell r="F147" t="str">
            <v>SLA/20/04082</v>
          </cell>
        </row>
        <row r="148">
          <cell r="B148" t="str">
            <v>DUDEK Radosław</v>
          </cell>
          <cell r="C148" t="str">
            <v>NIEZRZESZONY</v>
          </cell>
          <cell r="D148" t="str">
            <v>SWI</v>
          </cell>
          <cell r="E148" t="str">
            <v>Masters</v>
          </cell>
          <cell r="F148" t="str">
            <v>SWI/20/03706</v>
          </cell>
        </row>
        <row r="149">
          <cell r="B149" t="str">
            <v>DURLIK Jakub</v>
          </cell>
          <cell r="C149" t="str">
            <v>CZKKS KOLEJARZ-JURA CZĘSTOCHOWA</v>
          </cell>
          <cell r="D149" t="str">
            <v>SLA</v>
          </cell>
          <cell r="E149" t="str">
            <v>Masters</v>
          </cell>
          <cell r="F149" t="str">
            <v>SLA/20/01786</v>
          </cell>
        </row>
        <row r="150">
          <cell r="B150" t="str">
            <v>DYDUCH Janusz</v>
          </cell>
          <cell r="C150" t="str">
            <v>UKS ZAWOJAK</v>
          </cell>
          <cell r="D150" t="str">
            <v>MAL</v>
          </cell>
          <cell r="E150" t="str">
            <v>Masters</v>
          </cell>
          <cell r="F150" t="str">
            <v>MAL/20/01472</v>
          </cell>
        </row>
        <row r="151">
          <cell r="B151" t="str">
            <v>DZIAMBOR Andrzej</v>
          </cell>
          <cell r="C151" t="str">
            <v>TEOBIKE RACING TEAM</v>
          </cell>
          <cell r="D151" t="str">
            <v>SLA</v>
          </cell>
          <cell r="E151" t="str">
            <v>Masters</v>
          </cell>
          <cell r="F151" t="str">
            <v>SLA/20/00395</v>
          </cell>
        </row>
        <row r="152">
          <cell r="B152" t="str">
            <v>DZIAŁOWY Piotr</v>
          </cell>
          <cell r="C152" t="str">
            <v>WLKS KRAKUS - bbc CZAJA</v>
          </cell>
          <cell r="D152" t="str">
            <v>MAL</v>
          </cell>
          <cell r="E152" t="str">
            <v>Masters</v>
          </cell>
          <cell r="F152" t="str">
            <v>MAL/20/01805</v>
          </cell>
        </row>
        <row r="153">
          <cell r="B153" t="str">
            <v>DZIEDZIC Piotr</v>
          </cell>
          <cell r="C153" t="str">
            <v>RAZ NA WOZIE BRZEZINY MTB TEAM - UKS "INTER-SOLAR"</v>
          </cell>
          <cell r="D153" t="str">
            <v>LOD</v>
          </cell>
          <cell r="E153" t="str">
            <v>Masters</v>
          </cell>
          <cell r="F153" t="str">
            <v>LOD/20/02807</v>
          </cell>
        </row>
        <row r="154">
          <cell r="B154" t="str">
            <v>DZIEWIELA Jacek</v>
          </cell>
          <cell r="C154" t="str">
            <v>NIEZRZESZONY</v>
          </cell>
          <cell r="D154" t="str">
            <v>LUL</v>
          </cell>
          <cell r="E154" t="str">
            <v>Masters</v>
          </cell>
          <cell r="F154" t="str">
            <v>LUL/20/01760</v>
          </cell>
        </row>
        <row r="155">
          <cell r="B155" t="str">
            <v>DZIEWULSKI Szczepan</v>
          </cell>
          <cell r="C155" t="str">
            <v>SOKOŁOWSKIE TOWARZYSTWO CYKLISTÓW</v>
          </cell>
          <cell r="D155" t="str">
            <v>MAZ</v>
          </cell>
          <cell r="E155" t="str">
            <v>Masters</v>
          </cell>
          <cell r="F155" t="str">
            <v>MAZ/20/03806</v>
          </cell>
        </row>
        <row r="156">
          <cell r="B156" t="str">
            <v>DZIEWULSKI Tadeusz</v>
          </cell>
          <cell r="C156" t="str">
            <v>SOKOŁOWSKIE TOWARZYSTWO CYKLISTÓW</v>
          </cell>
          <cell r="D156" t="str">
            <v>OPO</v>
          </cell>
          <cell r="E156" t="str">
            <v>Masters</v>
          </cell>
          <cell r="F156" t="str">
            <v>MAZ/20/03807</v>
          </cell>
        </row>
        <row r="157">
          <cell r="B157" t="str">
            <v>DĄBROWICZ Katarzyna</v>
          </cell>
          <cell r="C157" t="str">
            <v>NIEZRZESZONA</v>
          </cell>
          <cell r="D157" t="str">
            <v>WLK</v>
          </cell>
          <cell r="E157" t="str">
            <v>Masters</v>
          </cell>
          <cell r="F157" t="str">
            <v>WLK/20/04091</v>
          </cell>
        </row>
        <row r="158">
          <cell r="B158" t="str">
            <v>DĄBROWSKI Arkadiusz</v>
          </cell>
          <cell r="C158" t="str">
            <v>SOKOŁOWSKIE TOWARZYSTWO CYKLISTÓW</v>
          </cell>
          <cell r="D158" t="str">
            <v>MAZ</v>
          </cell>
          <cell r="E158" t="str">
            <v>Masters</v>
          </cell>
          <cell r="F158" t="str">
            <v>MAZ/20/03805</v>
          </cell>
        </row>
        <row r="159">
          <cell r="B159" t="str">
            <v>DĄBROWSKI Jerzy</v>
          </cell>
          <cell r="C159" t="str">
            <v>NIEZRZESZONY</v>
          </cell>
          <cell r="D159" t="str">
            <v>LUL</v>
          </cell>
          <cell r="E159" t="str">
            <v>Masters</v>
          </cell>
          <cell r="F159" t="str">
            <v>LUL/20/03817</v>
          </cell>
        </row>
        <row r="160">
          <cell r="B160" t="str">
            <v>DĄBROWSKI Robert</v>
          </cell>
          <cell r="C160" t="str">
            <v>NIEZRZESZONY</v>
          </cell>
          <cell r="D160" t="str">
            <v>LOD</v>
          </cell>
          <cell r="E160" t="str">
            <v>Masters</v>
          </cell>
          <cell r="F160" t="str">
            <v>LOD/20/01063</v>
          </cell>
        </row>
        <row r="161">
          <cell r="B161" t="str">
            <v>DĘBOWSKI Arkadiusz</v>
          </cell>
          <cell r="C161" t="str">
            <v>ETI LKKG LUBLIN</v>
          </cell>
          <cell r="D161" t="str">
            <v>LUL</v>
          </cell>
          <cell r="E161" t="str">
            <v>Masters</v>
          </cell>
          <cell r="F161" t="str">
            <v>LUL/20/03647</v>
          </cell>
        </row>
        <row r="162">
          <cell r="B162" t="str">
            <v>DĘBOWSKI Janusz</v>
          </cell>
          <cell r="C162" t="str">
            <v>NIEZRZESZONY</v>
          </cell>
          <cell r="D162" t="str">
            <v>LOD</v>
          </cell>
          <cell r="E162" t="str">
            <v>Masters</v>
          </cell>
          <cell r="F162" t="str">
            <v>LOD/20/04379</v>
          </cell>
        </row>
        <row r="163">
          <cell r="B163" t="str">
            <v>EINEBERG Michał</v>
          </cell>
          <cell r="C163" t="str">
            <v>EROE RACING CLUB</v>
          </cell>
          <cell r="D163" t="str">
            <v>DLS</v>
          </cell>
          <cell r="E163" t="str">
            <v>Masters</v>
          </cell>
          <cell r="F163" t="str">
            <v>DLS/20/03738</v>
          </cell>
        </row>
        <row r="164">
          <cell r="B164" t="str">
            <v>EJSMONT Joanna</v>
          </cell>
          <cell r="C164" t="str">
            <v>CZKKS KOLEJARZ-JURA CZĘSTOCHOWA</v>
          </cell>
          <cell r="D164" t="str">
            <v>SLA</v>
          </cell>
          <cell r="E164" t="str">
            <v>Masters</v>
          </cell>
          <cell r="F164" t="str">
            <v>SLA/20/00868</v>
          </cell>
        </row>
        <row r="165">
          <cell r="B165" t="str">
            <v>EJSMONT Piotr</v>
          </cell>
          <cell r="C165" t="str">
            <v>CZKKS KOLEJARZ-JURA CZĘSTOCHOWA</v>
          </cell>
          <cell r="D165" t="str">
            <v>SLA</v>
          </cell>
          <cell r="E165" t="str">
            <v>Masters</v>
          </cell>
          <cell r="F165" t="str">
            <v>SLA/20/00869</v>
          </cell>
        </row>
        <row r="166">
          <cell r="B166" t="str">
            <v>ENGEL Krzysztof</v>
          </cell>
          <cell r="C166" t="str">
            <v>NIEZRZESZONY</v>
          </cell>
          <cell r="D166" t="str">
            <v>DLS</v>
          </cell>
          <cell r="E166" t="str">
            <v>Masters</v>
          </cell>
          <cell r="F166" t="str">
            <v>DLS/20/01651</v>
          </cell>
        </row>
        <row r="167">
          <cell r="B167" t="str">
            <v>ERGANG Lech</v>
          </cell>
          <cell r="C167" t="str">
            <v>NIEZRZESZONY</v>
          </cell>
          <cell r="D167" t="str">
            <v>WLK</v>
          </cell>
          <cell r="E167" t="str">
            <v>Masters</v>
          </cell>
          <cell r="F167" t="str">
            <v>WLK/20/03151</v>
          </cell>
        </row>
        <row r="168">
          <cell r="B168" t="str">
            <v>FABIAŃSKI Artur</v>
          </cell>
          <cell r="C168" t="str">
            <v>NIEZRZESZONY</v>
          </cell>
          <cell r="D168" t="str">
            <v>KPO</v>
          </cell>
          <cell r="E168" t="str">
            <v>Masters</v>
          </cell>
          <cell r="F168" t="str">
            <v>KPO/20/01232</v>
          </cell>
        </row>
        <row r="169">
          <cell r="B169" t="str">
            <v>FALANA Bartosz</v>
          </cell>
          <cell r="C169" t="str">
            <v>GATTA BIKE-RS</v>
          </cell>
          <cell r="D169" t="str">
            <v>LOD</v>
          </cell>
          <cell r="E169" t="str">
            <v>Masters</v>
          </cell>
          <cell r="F169" t="str">
            <v>LOD/20/03885</v>
          </cell>
        </row>
        <row r="170">
          <cell r="B170" t="str">
            <v>FARYNIARZ Marian</v>
          </cell>
          <cell r="C170" t="str">
            <v>NIEZRZESZONY</v>
          </cell>
          <cell r="D170" t="str">
            <v>WLK</v>
          </cell>
          <cell r="E170" t="str">
            <v>Masters</v>
          </cell>
          <cell r="F170" t="str">
            <v>WLK/20/01307</v>
          </cell>
        </row>
        <row r="171">
          <cell r="B171" t="str">
            <v>FECKO Krzysztof</v>
          </cell>
          <cell r="C171" t="str">
            <v>LEFERO</v>
          </cell>
          <cell r="D171" t="str">
            <v>DLS</v>
          </cell>
          <cell r="E171" t="str">
            <v>Masters</v>
          </cell>
          <cell r="F171" t="str">
            <v>DLS/20/00807</v>
          </cell>
        </row>
        <row r="172">
          <cell r="B172" t="str">
            <v>FELON Michał</v>
          </cell>
          <cell r="C172" t="str">
            <v>NIEZRZESZONY</v>
          </cell>
          <cell r="D172" t="str">
            <v>POM</v>
          </cell>
          <cell r="E172" t="str">
            <v>Masters</v>
          </cell>
          <cell r="F172" t="str">
            <v>POM/20/04282</v>
          </cell>
        </row>
        <row r="173">
          <cell r="B173" t="str">
            <v>FERTACZ Piotr</v>
          </cell>
          <cell r="C173" t="str">
            <v>CZKKS KOLEJARZ-JURA CZĘSTOCHOWA</v>
          </cell>
          <cell r="D173" t="str">
            <v>SLA</v>
          </cell>
          <cell r="E173" t="str">
            <v>Masters</v>
          </cell>
          <cell r="F173" t="str">
            <v>SLA/20/01787</v>
          </cell>
        </row>
        <row r="174">
          <cell r="B174" t="str">
            <v>FICOŃ Michał</v>
          </cell>
          <cell r="C174" t="str">
            <v>NIEZRZESZONY</v>
          </cell>
          <cell r="D174" t="str">
            <v>MAZ</v>
          </cell>
          <cell r="E174" t="str">
            <v>Masters</v>
          </cell>
          <cell r="F174" t="str">
            <v>MAZ/20/01194</v>
          </cell>
        </row>
        <row r="175">
          <cell r="B175" t="str">
            <v>FIDERA Rafał</v>
          </cell>
          <cell r="C175" t="str">
            <v>CZKKS KOLEJARZ-JURA CZĘSTOCHOWA</v>
          </cell>
          <cell r="D175" t="str">
            <v>SLA</v>
          </cell>
          <cell r="E175" t="str">
            <v>Masters</v>
          </cell>
          <cell r="F175" t="str">
            <v>SLA/20/01921</v>
          </cell>
        </row>
        <row r="176">
          <cell r="B176" t="str">
            <v>FILIPIAK Krzysztof</v>
          </cell>
          <cell r="C176" t="str">
            <v>QUEST TEAM JELENIA GÓRA</v>
          </cell>
          <cell r="D176" t="str">
            <v>DLS</v>
          </cell>
          <cell r="E176" t="str">
            <v>Masters</v>
          </cell>
          <cell r="F176" t="str">
            <v>DLS/20/00164</v>
          </cell>
        </row>
        <row r="177">
          <cell r="B177" t="str">
            <v>FLORCZAK Boguslaw</v>
          </cell>
          <cell r="C177" t="str">
            <v>JF DUET GOLENIÓW SPECTRUM BIKE</v>
          </cell>
          <cell r="D177" t="str">
            <v>ZPO</v>
          </cell>
          <cell r="E177" t="str">
            <v>Masters</v>
          </cell>
          <cell r="F177" t="str">
            <v>ZPO/20/00216</v>
          </cell>
        </row>
        <row r="178">
          <cell r="B178" t="str">
            <v>FOLTYN Jacek</v>
          </cell>
          <cell r="C178" t="str">
            <v>NIEZRZESZONY</v>
          </cell>
          <cell r="D178" t="str">
            <v>MAZ</v>
          </cell>
          <cell r="E178" t="str">
            <v>Masters</v>
          </cell>
          <cell r="F178" t="str">
            <v>MAZ/20/03984</v>
          </cell>
        </row>
        <row r="179">
          <cell r="B179" t="str">
            <v>FRANKOWSKI Mieczysław</v>
          </cell>
          <cell r="C179" t="str">
            <v>NIEZRZESZONY</v>
          </cell>
          <cell r="D179" t="str">
            <v>LOD</v>
          </cell>
          <cell r="E179" t="str">
            <v>Masters</v>
          </cell>
          <cell r="F179" t="str">
            <v>LOD/20/04338</v>
          </cell>
        </row>
        <row r="180">
          <cell r="B180" t="str">
            <v>FREJOWSKI Slawomir</v>
          </cell>
          <cell r="C180" t="str">
            <v>MGLKS OLIMPIJCZYK SZCZEKOCINY</v>
          </cell>
          <cell r="D180" t="str">
            <v>SLA</v>
          </cell>
          <cell r="E180" t="str">
            <v>Masters</v>
          </cell>
          <cell r="F180" t="str">
            <v>SLA/20/00956</v>
          </cell>
        </row>
        <row r="181">
          <cell r="B181" t="str">
            <v>FRYDRYCHOWICZ Jacek</v>
          </cell>
          <cell r="C181" t="str">
            <v>NIEZRZESZONY</v>
          </cell>
          <cell r="D181" t="str">
            <v>POM</v>
          </cell>
          <cell r="E181" t="str">
            <v>Masters</v>
          </cell>
          <cell r="F181" t="str">
            <v>POM/20/04189</v>
          </cell>
        </row>
        <row r="182">
          <cell r="B182" t="str">
            <v>FRYDRYCHOWICZ Piotr</v>
          </cell>
          <cell r="C182" t="str">
            <v>NIEZRZESZONY</v>
          </cell>
          <cell r="D182" t="str">
            <v>POM</v>
          </cell>
          <cell r="E182" t="str">
            <v>Masters</v>
          </cell>
          <cell r="F182" t="str">
            <v>POM/20/04117</v>
          </cell>
        </row>
        <row r="183">
          <cell r="B183" t="str">
            <v>FULARA Roman</v>
          </cell>
          <cell r="C183" t="str">
            <v>NIEZRZESZONY</v>
          </cell>
          <cell r="D183" t="str">
            <v>LUB</v>
          </cell>
          <cell r="E183" t="str">
            <v>Masters</v>
          </cell>
          <cell r="F183" t="str">
            <v>LUB/20/04041</v>
          </cell>
        </row>
        <row r="184">
          <cell r="B184" t="str">
            <v>FUTRYK Wiesław</v>
          </cell>
          <cell r="C184" t="str">
            <v>AMG CYBINKA TEAM</v>
          </cell>
          <cell r="D184" t="str">
            <v>LUB</v>
          </cell>
          <cell r="E184" t="str">
            <v>Masters</v>
          </cell>
          <cell r="F184" t="str">
            <v>LUB/20/00322</v>
          </cell>
        </row>
        <row r="185">
          <cell r="B185" t="str">
            <v>GACA Paweł</v>
          </cell>
          <cell r="C185" t="str">
            <v>NIEZRZESZONY</v>
          </cell>
          <cell r="D185" t="str">
            <v>KPO</v>
          </cell>
          <cell r="E185" t="str">
            <v>Masters</v>
          </cell>
          <cell r="F185" t="str">
            <v>KPO/20/01074</v>
          </cell>
        </row>
        <row r="186">
          <cell r="B186" t="str">
            <v>GADALSKI Waldemar</v>
          </cell>
          <cell r="C186" t="str">
            <v>KKS 1926 BROŃ RADOM</v>
          </cell>
          <cell r="D186" t="str">
            <v>MAZ</v>
          </cell>
          <cell r="E186" t="str">
            <v>Masters</v>
          </cell>
          <cell r="F186" t="str">
            <v>MAZ/20/00865</v>
          </cell>
        </row>
        <row r="187">
          <cell r="B187" t="str">
            <v>GAJAK Tomasz</v>
          </cell>
          <cell r="C187" t="str">
            <v>CZKKS KOLEJARZ-JURA CZĘSTOCHOWA</v>
          </cell>
          <cell r="D187" t="str">
            <v>SLA</v>
          </cell>
          <cell r="E187" t="str">
            <v>Masters</v>
          </cell>
          <cell r="F187" t="str">
            <v>SLA/20/01788</v>
          </cell>
        </row>
        <row r="188">
          <cell r="B188" t="str">
            <v>GAJDZIK Piotr</v>
          </cell>
          <cell r="C188" t="str">
            <v>STOWARZYSZENIE KOLARSKI MIKOŁÓW</v>
          </cell>
          <cell r="D188" t="str">
            <v>SLA</v>
          </cell>
          <cell r="E188" t="str">
            <v>Masters</v>
          </cell>
          <cell r="F188" t="str">
            <v>SLA/20/02661</v>
          </cell>
        </row>
        <row r="189">
          <cell r="B189" t="str">
            <v>GAJEWSKI PIOTR</v>
          </cell>
          <cell r="C189" t="str">
            <v>NIEZRZESZONY</v>
          </cell>
          <cell r="D189" t="str">
            <v>LOD</v>
          </cell>
          <cell r="E189" t="str">
            <v>Masters</v>
          </cell>
          <cell r="F189" t="str">
            <v>LOD/20/00345</v>
          </cell>
        </row>
        <row r="190">
          <cell r="B190" t="str">
            <v>GARCZYŃSKI Marek</v>
          </cell>
          <cell r="C190" t="str">
            <v>NIEZRZESZONY</v>
          </cell>
          <cell r="D190" t="str">
            <v>LOD</v>
          </cell>
          <cell r="E190" t="str">
            <v>Masters</v>
          </cell>
          <cell r="F190" t="str">
            <v>LOD/20/04153</v>
          </cell>
        </row>
        <row r="191">
          <cell r="B191" t="str">
            <v>GARDELA Tomasz</v>
          </cell>
          <cell r="C191" t="str">
            <v>K. S. BORN 2 BIKE</v>
          </cell>
          <cell r="D191" t="str">
            <v>MAL</v>
          </cell>
          <cell r="E191" t="str">
            <v>Masters</v>
          </cell>
          <cell r="F191" t="str">
            <v>MAL/20/01985</v>
          </cell>
        </row>
        <row r="192">
          <cell r="B192" t="str">
            <v>GARNCAREK Jacek</v>
          </cell>
          <cell r="C192" t="str">
            <v>UKS KOŹMINIANKA KOŹMINEK</v>
          </cell>
          <cell r="D192" t="str">
            <v>WLK</v>
          </cell>
          <cell r="E192" t="str">
            <v>Masters</v>
          </cell>
          <cell r="F192" t="str">
            <v>POL/20/00088</v>
          </cell>
        </row>
        <row r="193">
          <cell r="B193" t="str">
            <v>GARNEK Marta</v>
          </cell>
          <cell r="C193" t="str">
            <v>UKS DREAM-BIKE BIELAWA</v>
          </cell>
          <cell r="D193" t="str">
            <v>DLS</v>
          </cell>
          <cell r="E193" t="str">
            <v>Masters</v>
          </cell>
          <cell r="F193" t="str">
            <v>DLS/20/03154</v>
          </cell>
        </row>
        <row r="194">
          <cell r="B194" t="str">
            <v>GAWEŁ Mariusz</v>
          </cell>
          <cell r="C194" t="str">
            <v>UKS ZAWOJAK</v>
          </cell>
          <cell r="D194" t="str">
            <v>MAL</v>
          </cell>
          <cell r="E194" t="str">
            <v>Masters</v>
          </cell>
          <cell r="F194" t="str">
            <v>MAL/20/01610</v>
          </cell>
        </row>
        <row r="195">
          <cell r="B195" t="str">
            <v>GAWRYLUK Aleksander</v>
          </cell>
          <cell r="C195" t="str">
            <v>DIVERSEY TEAM</v>
          </cell>
          <cell r="D195" t="str">
            <v>DLS</v>
          </cell>
          <cell r="E195" t="str">
            <v>Masters</v>
          </cell>
          <cell r="F195" t="str">
            <v>DLS/20/00483</v>
          </cell>
        </row>
        <row r="196">
          <cell r="B196" t="str">
            <v>GAŁEK Damian</v>
          </cell>
          <cell r="C196" t="str">
            <v>DIVERSEY TEAM</v>
          </cell>
          <cell r="D196" t="str">
            <v>DLS</v>
          </cell>
          <cell r="E196" t="str">
            <v>Masters</v>
          </cell>
          <cell r="F196" t="str">
            <v>DLS/20/00482</v>
          </cell>
        </row>
        <row r="197">
          <cell r="B197" t="str">
            <v>GAŁĄZKA Norbert</v>
          </cell>
          <cell r="C197" t="str">
            <v>NIEZRZESZONY</v>
          </cell>
          <cell r="D197" t="str">
            <v>MAZ</v>
          </cell>
          <cell r="E197" t="str">
            <v>Masters</v>
          </cell>
          <cell r="F197" t="str">
            <v>MAZ/20/02212</v>
          </cell>
        </row>
        <row r="198">
          <cell r="B198" t="str">
            <v>GEMBALIK Piotr</v>
          </cell>
          <cell r="C198" t="str">
            <v>NIEZRZESZONY</v>
          </cell>
          <cell r="D198" t="str">
            <v>PKA</v>
          </cell>
          <cell r="E198" t="str">
            <v>Masters</v>
          </cell>
          <cell r="F198" t="str">
            <v>PKA/20/01724</v>
          </cell>
        </row>
        <row r="199">
          <cell r="B199" t="str">
            <v>GEMBICZ Marcin</v>
          </cell>
          <cell r="C199" t="str">
            <v>CZKKS KOLEJARZ-JURA CZĘSTOCHOWA</v>
          </cell>
          <cell r="D199" t="str">
            <v>SLA</v>
          </cell>
          <cell r="E199" t="str">
            <v>Masters</v>
          </cell>
          <cell r="F199" t="str">
            <v>SLA/20/01789</v>
          </cell>
        </row>
        <row r="200">
          <cell r="B200" t="str">
            <v>GIERACZ Marek</v>
          </cell>
          <cell r="C200" t="str">
            <v>CZKKS KOLEJARZ-JURA CZĘSTOCHOWA</v>
          </cell>
          <cell r="D200" t="str">
            <v>SLA</v>
          </cell>
          <cell r="E200" t="str">
            <v>Masters</v>
          </cell>
          <cell r="F200" t="str">
            <v>SLA/20/01790</v>
          </cell>
        </row>
        <row r="201">
          <cell r="B201" t="str">
            <v>GIERCZAK Krzysztof</v>
          </cell>
          <cell r="C201" t="str">
            <v>NIEZRZESZONY</v>
          </cell>
          <cell r="D201" t="str">
            <v>PKA</v>
          </cell>
          <cell r="E201" t="str">
            <v>Masters</v>
          </cell>
          <cell r="F201" t="str">
            <v>PKA/20/00286</v>
          </cell>
        </row>
        <row r="202">
          <cell r="B202" t="str">
            <v>GIEŁZAK Maciej</v>
          </cell>
          <cell r="C202" t="str">
            <v>NIEZRZESZONY</v>
          </cell>
          <cell r="D202" t="str">
            <v>SLA</v>
          </cell>
          <cell r="E202" t="str">
            <v>Masters</v>
          </cell>
          <cell r="F202" t="str">
            <v>SLA/20/04138</v>
          </cell>
        </row>
        <row r="203">
          <cell r="B203" t="str">
            <v>GIZIŃSKI Łukasz</v>
          </cell>
          <cell r="C203" t="str">
            <v>NIEZRZESZONY</v>
          </cell>
          <cell r="D203" t="str">
            <v>MAZ</v>
          </cell>
          <cell r="E203" t="str">
            <v>Masters</v>
          </cell>
          <cell r="F203" t="str">
            <v>MAZ/20/03985</v>
          </cell>
        </row>
        <row r="204">
          <cell r="B204" t="str">
            <v>GLISZCZYŃSKI Michał</v>
          </cell>
          <cell r="C204" t="str">
            <v>NIEZRZESZONY</v>
          </cell>
          <cell r="D204" t="str">
            <v>MAZ</v>
          </cell>
          <cell r="E204" t="str">
            <v>Masters</v>
          </cell>
          <cell r="F204" t="str">
            <v>MAZ/20/00504</v>
          </cell>
        </row>
        <row r="205">
          <cell r="B205" t="str">
            <v>GLUZIŃSKI Kacper</v>
          </cell>
          <cell r="C205" t="str">
            <v>NIEZRZESZONY</v>
          </cell>
          <cell r="D205" t="str">
            <v>MAZ</v>
          </cell>
          <cell r="E205" t="str">
            <v>Masters</v>
          </cell>
          <cell r="F205" t="str">
            <v>POL/20/00157</v>
          </cell>
        </row>
        <row r="206">
          <cell r="B206" t="str">
            <v>GNITECKI Paweł</v>
          </cell>
          <cell r="C206" t="str">
            <v>LKS SOKÓŁ BRALIN</v>
          </cell>
          <cell r="D206" t="str">
            <v>WLK</v>
          </cell>
          <cell r="E206" t="str">
            <v>Masters</v>
          </cell>
          <cell r="F206" t="str">
            <v>WLK/20/03754</v>
          </cell>
        </row>
        <row r="207">
          <cell r="B207" t="str">
            <v>GOGOLEWSKA Marta</v>
          </cell>
          <cell r="C207" t="str">
            <v>MERX TEAM WĄGROWIEC</v>
          </cell>
          <cell r="D207" t="str">
            <v>WLK</v>
          </cell>
          <cell r="E207" t="str">
            <v>Masters</v>
          </cell>
          <cell r="F207" t="str">
            <v>WLK/20/03381</v>
          </cell>
        </row>
        <row r="208">
          <cell r="B208" t="str">
            <v>GOLEŃ Jan</v>
          </cell>
          <cell r="C208" t="str">
            <v>KS LUBOŃ SKOMIELNA BIAŁA</v>
          </cell>
          <cell r="D208" t="str">
            <v>MAL</v>
          </cell>
          <cell r="E208" t="str">
            <v>Masters</v>
          </cell>
          <cell r="F208" t="str">
            <v>MAL/20/01725</v>
          </cell>
        </row>
        <row r="209">
          <cell r="B209" t="str">
            <v>GOLIŃSKI Mariusz</v>
          </cell>
          <cell r="C209" t="str">
            <v>NIEZRZESZONY</v>
          </cell>
          <cell r="D209" t="str">
            <v>POM</v>
          </cell>
          <cell r="E209" t="str">
            <v>Masters</v>
          </cell>
          <cell r="F209" t="str">
            <v>POM/20/04263</v>
          </cell>
        </row>
        <row r="210">
          <cell r="B210" t="str">
            <v>GOLONKA Kazimierz</v>
          </cell>
          <cell r="C210" t="str">
            <v>FUNDACJA SPORTOWA TOŁOMANOW TEAM</v>
          </cell>
          <cell r="D210" t="str">
            <v>MAZ</v>
          </cell>
          <cell r="E210" t="str">
            <v>Masters</v>
          </cell>
          <cell r="F210" t="str">
            <v>POL/20/00470</v>
          </cell>
        </row>
        <row r="211">
          <cell r="B211" t="str">
            <v>GOLONKO Grzegorz</v>
          </cell>
          <cell r="C211" t="str">
            <v>NIEZRZESZONY</v>
          </cell>
          <cell r="D211" t="str">
            <v>MAZ</v>
          </cell>
          <cell r="E211" t="str">
            <v>Masters</v>
          </cell>
          <cell r="F211" t="str">
            <v>MAZ/20/02830</v>
          </cell>
        </row>
        <row r="212">
          <cell r="B212" t="str">
            <v>GORAL Jacek</v>
          </cell>
          <cell r="C212" t="str">
            <v>KOLARSKI KLUB TANDEMOWY HETMAN LUBLIN</v>
          </cell>
          <cell r="D212" t="str">
            <v>LUL</v>
          </cell>
          <cell r="E212" t="str">
            <v>Masters</v>
          </cell>
          <cell r="F212" t="str">
            <v>LUL/20/02775</v>
          </cell>
        </row>
        <row r="213">
          <cell r="B213" t="str">
            <v>GÓRALSKA Aleksandra</v>
          </cell>
          <cell r="C213" t="str">
            <v>NIEZRZESZONA</v>
          </cell>
          <cell r="D213" t="str">
            <v>WMA</v>
          </cell>
          <cell r="E213" t="str">
            <v>Masters</v>
          </cell>
          <cell r="F213" t="str">
            <v>WMA/20/04193</v>
          </cell>
        </row>
        <row r="214">
          <cell r="B214" t="str">
            <v>GÓRKA Piotrt</v>
          </cell>
          <cell r="C214" t="str">
            <v>NIEZRZESZONY</v>
          </cell>
          <cell r="D214" t="str">
            <v>MAL</v>
          </cell>
          <cell r="E214" t="str">
            <v>Masters</v>
          </cell>
          <cell r="F214" t="str">
            <v>MAL/20/03838</v>
          </cell>
        </row>
        <row r="215">
          <cell r="B215" t="str">
            <v>GOSPODARCZYK Jakub</v>
          </cell>
          <cell r="C215" t="str">
            <v>NIEZRZESZONY</v>
          </cell>
          <cell r="D215" t="str">
            <v>MAL</v>
          </cell>
          <cell r="E215" t="str">
            <v>Masters</v>
          </cell>
          <cell r="F215" t="str">
            <v>MAL/20/03684</v>
          </cell>
        </row>
        <row r="216">
          <cell r="B216" t="str">
            <v>GOŁĘBICKI Paweł</v>
          </cell>
          <cell r="C216" t="str">
            <v>NIEZRZESZONY</v>
          </cell>
          <cell r="D216" t="str">
            <v>POM</v>
          </cell>
          <cell r="E216" t="str">
            <v>Masters</v>
          </cell>
          <cell r="F216" t="str">
            <v>POM/20/00695</v>
          </cell>
        </row>
        <row r="217">
          <cell r="B217" t="str">
            <v>GRABARA Adam</v>
          </cell>
          <cell r="C217" t="str">
            <v>NIEZRZESZONY</v>
          </cell>
          <cell r="D217" t="str">
            <v>LOD</v>
          </cell>
          <cell r="E217" t="str">
            <v>Masters</v>
          </cell>
          <cell r="F217" t="str">
            <v>LOD/20/00346</v>
          </cell>
        </row>
        <row r="218">
          <cell r="B218" t="str">
            <v>GRABOWSKI Edmund</v>
          </cell>
          <cell r="C218" t="str">
            <v>GRUPA KOLARSKA "GRYF" TCZEW</v>
          </cell>
          <cell r="D218" t="str">
            <v>POM</v>
          </cell>
          <cell r="E218" t="str">
            <v>Masters</v>
          </cell>
          <cell r="F218" t="str">
            <v>POM/20/02520</v>
          </cell>
        </row>
        <row r="219">
          <cell r="B219" t="str">
            <v>GRAFCZYŃSKI Radosław</v>
          </cell>
          <cell r="C219" t="str">
            <v>NOWOTARSKI KLUB KOLARSKI</v>
          </cell>
          <cell r="D219" t="str">
            <v>MAL</v>
          </cell>
          <cell r="E219" t="str">
            <v>Masters</v>
          </cell>
          <cell r="F219" t="str">
            <v>MAL/20/01478</v>
          </cell>
        </row>
        <row r="220">
          <cell r="B220" t="str">
            <v>GRECZKA Wojtek</v>
          </cell>
          <cell r="C220" t="str">
            <v>DAR BUD TEAM</v>
          </cell>
          <cell r="D220" t="str">
            <v>SLA</v>
          </cell>
          <cell r="E220" t="str">
            <v>Masters</v>
          </cell>
          <cell r="F220" t="str">
            <v>SLA/20/02045</v>
          </cell>
        </row>
        <row r="221">
          <cell r="B221" t="str">
            <v>GROBARCZYK Franciszek</v>
          </cell>
          <cell r="C221" t="str">
            <v>UKS "PODWILK"</v>
          </cell>
          <cell r="D221" t="str">
            <v>MAL</v>
          </cell>
          <cell r="E221" t="str">
            <v>Masters</v>
          </cell>
          <cell r="F221" t="str">
            <v>MAL/20/01541</v>
          </cell>
        </row>
        <row r="222">
          <cell r="B222" t="str">
            <v>GRODZICKI Leon</v>
          </cell>
          <cell r="C222" t="str">
            <v>QUEST TEAM JELENIA GÓRA</v>
          </cell>
          <cell r="D222" t="str">
            <v>DLS</v>
          </cell>
          <cell r="E222" t="str">
            <v>Masters</v>
          </cell>
          <cell r="F222" t="str">
            <v>DLS/20/03143</v>
          </cell>
        </row>
        <row r="223">
          <cell r="B223" t="str">
            <v>GRONOSTAJ Józef</v>
          </cell>
          <cell r="C223" t="str">
            <v>KLTC KONIN</v>
          </cell>
          <cell r="D223" t="str">
            <v>WLK</v>
          </cell>
          <cell r="E223" t="str">
            <v>Masters</v>
          </cell>
          <cell r="F223" t="str">
            <v>WLK/20/02024</v>
          </cell>
        </row>
        <row r="224">
          <cell r="B224" t="str">
            <v>GRUBIAK Maciej</v>
          </cell>
          <cell r="C224" t="str">
            <v>NIEZRZESZONY</v>
          </cell>
          <cell r="D224" t="str">
            <v>MAZ</v>
          </cell>
          <cell r="E224" t="str">
            <v>Masters</v>
          </cell>
          <cell r="F224" t="str">
            <v>MAZ/20/04358</v>
          </cell>
        </row>
        <row r="225">
          <cell r="B225" t="str">
            <v>GRUBKA Piotr</v>
          </cell>
          <cell r="C225" t="str">
            <v>NIEZRZESZONY</v>
          </cell>
          <cell r="D225" t="str">
            <v>MAL</v>
          </cell>
          <cell r="E225" t="str">
            <v>Masters</v>
          </cell>
          <cell r="F225" t="str">
            <v>LOD/20/04128</v>
          </cell>
        </row>
        <row r="226">
          <cell r="B226" t="str">
            <v>GRUBKA Tomasz</v>
          </cell>
          <cell r="C226" t="str">
            <v>NIEZRZESZONY</v>
          </cell>
          <cell r="D226" t="str">
            <v>MAL</v>
          </cell>
          <cell r="E226" t="str">
            <v>Masters</v>
          </cell>
          <cell r="F226" t="str">
            <v>MAL/20/03829</v>
          </cell>
        </row>
        <row r="227">
          <cell r="B227" t="str">
            <v>GRUCZYŃSKI Tomasz</v>
          </cell>
          <cell r="C227" t="str">
            <v>NIEZRZESZONY</v>
          </cell>
          <cell r="D227" t="str">
            <v>MAL</v>
          </cell>
          <cell r="E227" t="str">
            <v>Masters</v>
          </cell>
          <cell r="F227" t="str">
            <v>MAL/20/02735</v>
          </cell>
        </row>
        <row r="228">
          <cell r="B228" t="str">
            <v>GRUDA Michał</v>
          </cell>
          <cell r="C228" t="str">
            <v>NIEZRZESZONY</v>
          </cell>
          <cell r="D228" t="str">
            <v>MAZ</v>
          </cell>
          <cell r="E228" t="str">
            <v>Masters</v>
          </cell>
          <cell r="F228" t="str">
            <v>MAZ/20/03904</v>
          </cell>
        </row>
        <row r="229">
          <cell r="B229" t="str">
            <v>GRUDZIŃSKI Krzysztof</v>
          </cell>
          <cell r="C229" t="str">
            <v>LEGIA CYCLING CLUB</v>
          </cell>
          <cell r="D229" t="str">
            <v>MAZ</v>
          </cell>
          <cell r="E229" t="str">
            <v>Masters</v>
          </cell>
          <cell r="F229" t="str">
            <v>POL/20/00320</v>
          </cell>
        </row>
        <row r="230">
          <cell r="B230" t="str">
            <v>GRUSZKA Katarzyna</v>
          </cell>
          <cell r="C230" t="str">
            <v>NIEZRZESZONA</v>
          </cell>
          <cell r="D230" t="str">
            <v>WLK</v>
          </cell>
          <cell r="E230" t="str">
            <v>Masters</v>
          </cell>
          <cell r="F230" t="str">
            <v>WLK/20/03870</v>
          </cell>
        </row>
        <row r="231">
          <cell r="B231" t="str">
            <v>GRYGLAS Mariusz</v>
          </cell>
          <cell r="C231" t="str">
            <v>KS INWALIDÓW "START" SZCZECIN</v>
          </cell>
          <cell r="D231" t="str">
            <v>ZPO</v>
          </cell>
          <cell r="E231" t="str">
            <v>Masters</v>
          </cell>
          <cell r="F231" t="str">
            <v>ZPO/20/03492</v>
          </cell>
        </row>
        <row r="232">
          <cell r="B232" t="str">
            <v>GRZEGORY Tomasz</v>
          </cell>
          <cell r="C232" t="str">
            <v>GATTA BIKE-RS</v>
          </cell>
          <cell r="D232" t="str">
            <v>LOD</v>
          </cell>
          <cell r="E232" t="str">
            <v>Masters</v>
          </cell>
          <cell r="F232" t="str">
            <v>LOD/20/03669</v>
          </cell>
        </row>
        <row r="233">
          <cell r="B233" t="str">
            <v>GRZEGRZÓŁKA Mariusz</v>
          </cell>
          <cell r="C233" t="str">
            <v>NIEZRZESZONY</v>
          </cell>
          <cell r="D233" t="str">
            <v>LUL</v>
          </cell>
          <cell r="E233" t="str">
            <v>Masters</v>
          </cell>
          <cell r="F233" t="str">
            <v>LUL/20/03604</v>
          </cell>
        </row>
        <row r="234">
          <cell r="B234" t="str">
            <v>GRZEMPA Grzegorz</v>
          </cell>
          <cell r="C234" t="str">
            <v>TOWARZYSTWO CYKLISTÓW "ORZEŁ" SPYTKOWICE</v>
          </cell>
          <cell r="D234" t="str">
            <v>MAL</v>
          </cell>
          <cell r="E234" t="str">
            <v>Masters</v>
          </cell>
          <cell r="F234" t="str">
            <v>MAL/20/02742</v>
          </cell>
        </row>
        <row r="235">
          <cell r="B235" t="str">
            <v>GRZEMPA Jan</v>
          </cell>
          <cell r="C235" t="str">
            <v>NIEZRZESZONY</v>
          </cell>
          <cell r="D235" t="str">
            <v>MAL</v>
          </cell>
          <cell r="E235" t="str">
            <v>Masters</v>
          </cell>
          <cell r="F235" t="str">
            <v>SLA/20/03881</v>
          </cell>
        </row>
        <row r="236">
          <cell r="B236" t="str">
            <v>GRZYWA Grzegorz</v>
          </cell>
          <cell r="C236" t="str">
            <v>KRAKOWSKI KLUB SPORTOWY 72D</v>
          </cell>
          <cell r="D236" t="str">
            <v>MAL</v>
          </cell>
          <cell r="E236" t="str">
            <v>Masters</v>
          </cell>
          <cell r="F236" t="str">
            <v>MAL/20/03908</v>
          </cell>
        </row>
        <row r="237">
          <cell r="B237" t="str">
            <v>GULA Janusz</v>
          </cell>
          <cell r="C237" t="str">
            <v>NIEZRZESZONY</v>
          </cell>
          <cell r="D237" t="str">
            <v>LUL</v>
          </cell>
          <cell r="E237" t="str">
            <v>Masters</v>
          </cell>
          <cell r="F237" t="str">
            <v>LUL/20/04109</v>
          </cell>
        </row>
        <row r="238">
          <cell r="B238" t="str">
            <v>GULBA Krzysztof</v>
          </cell>
          <cell r="C238" t="str">
            <v>NIEZRZESZONY</v>
          </cell>
          <cell r="D238" t="str">
            <v>MAL</v>
          </cell>
          <cell r="E238" t="str">
            <v>Masters</v>
          </cell>
          <cell r="F238" t="str">
            <v>MAL/20/03312</v>
          </cell>
        </row>
        <row r="239">
          <cell r="B239" t="str">
            <v>GURZYŃSKA Kamila</v>
          </cell>
          <cell r="C239" t="str">
            <v>NIEZRZESZONA</v>
          </cell>
          <cell r="D239" t="str">
            <v>KPO</v>
          </cell>
          <cell r="E239" t="str">
            <v>Masters</v>
          </cell>
          <cell r="F239" t="str">
            <v>KPO/20/04114</v>
          </cell>
        </row>
        <row r="240">
          <cell r="B240" t="str">
            <v>GUSTOWSKI Franiszek</v>
          </cell>
          <cell r="C240" t="str">
            <v>KS DEICHMANN SKSM ABUS SOBÓTKA</v>
          </cell>
          <cell r="D240" t="str">
            <v>DLS</v>
          </cell>
          <cell r="E240" t="str">
            <v>Masters</v>
          </cell>
          <cell r="F240" t="str">
            <v>DLS/20/02073</v>
          </cell>
        </row>
        <row r="241">
          <cell r="B241" t="str">
            <v>GUTEK Piotr</v>
          </cell>
          <cell r="C241" t="str">
            <v>MAYDAY TEAM</v>
          </cell>
          <cell r="D241" t="str">
            <v>LUL</v>
          </cell>
          <cell r="E241" t="str">
            <v>Masters</v>
          </cell>
          <cell r="F241" t="str">
            <v>LUL/20/03410</v>
          </cell>
        </row>
        <row r="242">
          <cell r="B242" t="str">
            <v>GUŁAJ Edward</v>
          </cell>
          <cell r="C242" t="str">
            <v>UKS "STOBRAWA"</v>
          </cell>
          <cell r="D242" t="str">
            <v>OPO</v>
          </cell>
          <cell r="E242" t="str">
            <v>Masters</v>
          </cell>
          <cell r="F242" t="str">
            <v>OPO/20/00649</v>
          </cell>
        </row>
        <row r="243">
          <cell r="B243" t="str">
            <v>GŁADOSZ Łukasz</v>
          </cell>
          <cell r="C243" t="str">
            <v>LUKS TRASA-EKO-GŁOGÓW</v>
          </cell>
          <cell r="D243" t="str">
            <v>LUB</v>
          </cell>
          <cell r="E243" t="str">
            <v>Masters</v>
          </cell>
          <cell r="F243" t="str">
            <v>POL/20/00591</v>
          </cell>
        </row>
        <row r="244">
          <cell r="B244" t="str">
            <v>GŁADYSIAK Władysław</v>
          </cell>
          <cell r="C244" t="str">
            <v>STOWARZYSZENIE EURO BIKE KACZMAREK ELECTRIC TEAM</v>
          </cell>
          <cell r="D244" t="str">
            <v>WLK</v>
          </cell>
          <cell r="E244" t="str">
            <v>Masters</v>
          </cell>
          <cell r="F244" t="str">
            <v>WLK/20/02517</v>
          </cell>
        </row>
        <row r="245">
          <cell r="B245" t="str">
            <v>GŁOWA Albert</v>
          </cell>
          <cell r="C245" t="str">
            <v>NOWOTARSKI KLUB KOLARSKI</v>
          </cell>
          <cell r="D245" t="str">
            <v>MAL</v>
          </cell>
          <cell r="E245" t="str">
            <v>Masters</v>
          </cell>
          <cell r="F245" t="str">
            <v>MAL/20/03313</v>
          </cell>
        </row>
        <row r="246">
          <cell r="B246" t="str">
            <v>GŁOWACKI Janusz</v>
          </cell>
          <cell r="C246" t="str">
            <v>CYWILNO-WOJSKOWY KLUB SPORTOWY "RESOVIA" RZESZÓW</v>
          </cell>
          <cell r="D246" t="str">
            <v>PKA</v>
          </cell>
          <cell r="E246" t="str">
            <v>Masters</v>
          </cell>
          <cell r="F246" t="str">
            <v>PKA/20/01264</v>
          </cell>
        </row>
        <row r="247">
          <cell r="B247" t="str">
            <v>HARBACEWICZ Daniel</v>
          </cell>
          <cell r="C247" t="str">
            <v>JF DUET GOLENIÓW SPECTRUM BIKE</v>
          </cell>
          <cell r="D247" t="str">
            <v>ZPO</v>
          </cell>
          <cell r="E247" t="str">
            <v>Masters</v>
          </cell>
          <cell r="F247" t="str">
            <v>ZPO/20/00213</v>
          </cell>
        </row>
        <row r="248">
          <cell r="B248" t="str">
            <v>HARBACEWICZ Franciszek</v>
          </cell>
          <cell r="C248" t="str">
            <v>JF DUET GOLENIÓW SPECTRUM BIKE</v>
          </cell>
          <cell r="D248" t="str">
            <v>ZPO</v>
          </cell>
          <cell r="E248" t="str">
            <v>Masters</v>
          </cell>
          <cell r="F248" t="str">
            <v>ZPO/20/00212</v>
          </cell>
        </row>
        <row r="249">
          <cell r="B249" t="str">
            <v>HARBACEWICZ Łukasz</v>
          </cell>
          <cell r="C249" t="str">
            <v>JF DUET GOLENIÓW SPECTRUM BIKE</v>
          </cell>
          <cell r="D249" t="str">
            <v>ZPO</v>
          </cell>
          <cell r="E249" t="str">
            <v>Masters</v>
          </cell>
          <cell r="F249" t="str">
            <v>ZPO/20/00214</v>
          </cell>
        </row>
        <row r="250">
          <cell r="B250" t="str">
            <v>HAŁAS Jarosław</v>
          </cell>
          <cell r="C250" t="str">
            <v>NIEZRZESZONY</v>
          </cell>
          <cell r="D250" t="str">
            <v>SLA</v>
          </cell>
          <cell r="E250" t="str">
            <v>Masters</v>
          </cell>
          <cell r="F250" t="str">
            <v>SLA/20/03403</v>
          </cell>
        </row>
        <row r="251">
          <cell r="B251" t="str">
            <v>HAŁUCHA Bogdan</v>
          </cell>
          <cell r="C251" t="str">
            <v>NIEZRZESZONY</v>
          </cell>
          <cell r="D251" t="str">
            <v>LUB</v>
          </cell>
          <cell r="E251" t="str">
            <v>Masters</v>
          </cell>
          <cell r="F251" t="str">
            <v>LUB/20/03936</v>
          </cell>
        </row>
        <row r="252">
          <cell r="B252" t="str">
            <v>HELMAN Tomasz</v>
          </cell>
          <cell r="C252" t="str">
            <v>MLKS BASZTA BYTÓW</v>
          </cell>
          <cell r="D252" t="str">
            <v>POM</v>
          </cell>
          <cell r="E252" t="str">
            <v>Masters</v>
          </cell>
          <cell r="F252" t="str">
            <v>POM/20/00664</v>
          </cell>
        </row>
        <row r="253">
          <cell r="B253" t="str">
            <v>HERMAN Jarosław</v>
          </cell>
          <cell r="C253" t="str">
            <v>NIEZRZESZONY</v>
          </cell>
          <cell r="D253" t="str">
            <v>SLA</v>
          </cell>
          <cell r="E253" t="str">
            <v>Masters</v>
          </cell>
          <cell r="F253" t="str">
            <v>SLA/20/00343</v>
          </cell>
        </row>
        <row r="254">
          <cell r="B254" t="str">
            <v>HJORTHOLM Henrik</v>
          </cell>
          <cell r="C254" t="str">
            <v>LEGIA CYCLING CLUB</v>
          </cell>
          <cell r="D254" t="str">
            <v>MAZ</v>
          </cell>
          <cell r="E254" t="str">
            <v>Masters</v>
          </cell>
          <cell r="F254" t="str">
            <v>POL/20/01259</v>
          </cell>
        </row>
        <row r="255">
          <cell r="B255" t="str">
            <v>HLEK Dariusz</v>
          </cell>
          <cell r="C255" t="str">
            <v>NIEZRZESZONY</v>
          </cell>
          <cell r="D255" t="str">
            <v>ZPO</v>
          </cell>
          <cell r="E255" t="str">
            <v>Masters</v>
          </cell>
          <cell r="F255" t="str">
            <v>ZPO/20/00771</v>
          </cell>
        </row>
        <row r="256">
          <cell r="B256" t="str">
            <v>HODYL Bartłomiej</v>
          </cell>
          <cell r="C256" t="str">
            <v>STARGARDZKIE TOWARZYSTWO CYKLISTÓW</v>
          </cell>
          <cell r="D256" t="str">
            <v>ZPO</v>
          </cell>
          <cell r="E256" t="str">
            <v>Masters</v>
          </cell>
          <cell r="F256" t="str">
            <v>ZPO/20/00183</v>
          </cell>
        </row>
        <row r="257">
          <cell r="B257" t="str">
            <v>HODYL Kamil</v>
          </cell>
          <cell r="C257" t="str">
            <v>BIKE CENTER ATAKSPORT ŚWIDNICA</v>
          </cell>
          <cell r="D257" t="str">
            <v>DLS</v>
          </cell>
          <cell r="E257" t="str">
            <v>Masters</v>
          </cell>
          <cell r="F257" t="str">
            <v>DLS/20/03153</v>
          </cell>
        </row>
        <row r="258">
          <cell r="B258" t="str">
            <v>HOWIS Malgorzata</v>
          </cell>
          <cell r="C258" t="str">
            <v>JF DUET GOLENIÓW SPECTRUM BIKE</v>
          </cell>
          <cell r="D258" t="str">
            <v>ZPO</v>
          </cell>
          <cell r="E258" t="str">
            <v>Masters</v>
          </cell>
          <cell r="F258" t="str">
            <v>ZPO/20/00215</v>
          </cell>
        </row>
        <row r="259">
          <cell r="B259" t="str">
            <v>HRYCYK Tomasz</v>
          </cell>
          <cell r="C259" t="str">
            <v>NIEZRZESZONY</v>
          </cell>
          <cell r="D259" t="str">
            <v>ZPO</v>
          </cell>
          <cell r="E259" t="str">
            <v>Masters</v>
          </cell>
          <cell r="F259" t="str">
            <v>ZPO/20/01379</v>
          </cell>
        </row>
        <row r="260">
          <cell r="B260" t="str">
            <v>HUZARSKI Bartosz</v>
          </cell>
          <cell r="C260" t="str">
            <v>KS DEICHMANN SKSM ABUS SOBÓTKA</v>
          </cell>
          <cell r="D260" t="str">
            <v>DLS</v>
          </cell>
          <cell r="E260" t="str">
            <v>Masters</v>
          </cell>
          <cell r="F260" t="str">
            <v>DLS/20/00783</v>
          </cell>
        </row>
        <row r="261">
          <cell r="B261" t="str">
            <v>ISKRZYCKI Bartłomiej</v>
          </cell>
          <cell r="C261" t="str">
            <v>NOWOTARSKI KLUB KOLARSKI</v>
          </cell>
          <cell r="D261" t="str">
            <v>MAL</v>
          </cell>
          <cell r="E261" t="str">
            <v>Masters</v>
          </cell>
          <cell r="F261" t="str">
            <v>MAL/20/01548</v>
          </cell>
        </row>
        <row r="262">
          <cell r="B262" t="str">
            <v>IWKO Maciej</v>
          </cell>
          <cell r="C262" t="str">
            <v>NIEZRZESZONY</v>
          </cell>
          <cell r="D262" t="str">
            <v>LUB</v>
          </cell>
          <cell r="E262" t="str">
            <v>Masters</v>
          </cell>
          <cell r="F262" t="str">
            <v>LUB/20/00271</v>
          </cell>
        </row>
        <row r="263">
          <cell r="B263" t="str">
            <v>JACH Adrian</v>
          </cell>
          <cell r="C263" t="str">
            <v>NIEZRZESZONY</v>
          </cell>
          <cell r="D263" t="str">
            <v>ZPO</v>
          </cell>
          <cell r="E263" t="str">
            <v>Masters</v>
          </cell>
          <cell r="F263" t="str">
            <v>ZPO/20/01269</v>
          </cell>
        </row>
        <row r="264">
          <cell r="B264" t="str">
            <v>JAKUBOWSKI Piotr</v>
          </cell>
          <cell r="C264" t="str">
            <v>NIEZRZESZONY</v>
          </cell>
          <cell r="D264" t="str">
            <v>LUB</v>
          </cell>
          <cell r="E264" t="str">
            <v>Masters</v>
          </cell>
          <cell r="F264" t="str">
            <v>LUB/20/03691</v>
          </cell>
        </row>
        <row r="265">
          <cell r="B265" t="str">
            <v>JAKUBOWSKI Tomasz</v>
          </cell>
          <cell r="C265" t="str">
            <v>NIEZRZESZONY</v>
          </cell>
          <cell r="D265" t="str">
            <v>SLA</v>
          </cell>
          <cell r="E265" t="str">
            <v>Masters</v>
          </cell>
          <cell r="F265" t="str">
            <v>SLA/20/00937</v>
          </cell>
        </row>
        <row r="266">
          <cell r="B266" t="str">
            <v>JAKUBSKI Sławomir</v>
          </cell>
          <cell r="C266" t="str">
            <v>MGLKS OLIMPIJCZYK SZCZEKOCINY</v>
          </cell>
          <cell r="D266" t="str">
            <v>SLA</v>
          </cell>
          <cell r="E266" t="str">
            <v>Masters</v>
          </cell>
          <cell r="F266" t="str">
            <v>SLA/20/04368</v>
          </cell>
        </row>
        <row r="267">
          <cell r="B267" t="str">
            <v>JAKUĆ Leszek</v>
          </cell>
          <cell r="C267" t="str">
            <v>CZKKS KOLEJARZ-JURA CZĘSTOCHOWA</v>
          </cell>
          <cell r="D267" t="str">
            <v>SLA</v>
          </cell>
          <cell r="E267" t="str">
            <v>Masters</v>
          </cell>
          <cell r="F267" t="str">
            <v>SLA/20/01791</v>
          </cell>
        </row>
        <row r="268">
          <cell r="B268" t="str">
            <v>JANCZARSKA Marzena</v>
          </cell>
          <cell r="C268" t="str">
            <v>STOWARZYSZENIE KOLARSKIE CYCLO TRENER TEAM</v>
          </cell>
          <cell r="D268" t="str">
            <v>SLA</v>
          </cell>
          <cell r="E268" t="str">
            <v>Masters</v>
          </cell>
          <cell r="F268" t="str">
            <v>SLA/20/04275</v>
          </cell>
        </row>
        <row r="269">
          <cell r="B269" t="str">
            <v>JANICZEK Wojciech</v>
          </cell>
          <cell r="C269" t="str">
            <v>NIEZRZESZONY</v>
          </cell>
          <cell r="D269" t="str">
            <v>LOD</v>
          </cell>
          <cell r="E269" t="str">
            <v>Masters</v>
          </cell>
          <cell r="F269" t="str">
            <v>LOD/20/01077</v>
          </cell>
        </row>
        <row r="270">
          <cell r="B270" t="str">
            <v>JANIK Artur</v>
          </cell>
          <cell r="C270" t="str">
            <v>NIEZRZESZONY</v>
          </cell>
          <cell r="D270" t="str">
            <v>MAZ</v>
          </cell>
          <cell r="E270" t="str">
            <v>Masters</v>
          </cell>
          <cell r="F270" t="str">
            <v>POL/20/04412</v>
          </cell>
        </row>
        <row r="271">
          <cell r="B271" t="str">
            <v>JANISZEWSKI Wojciech</v>
          </cell>
          <cell r="C271" t="str">
            <v>NIEZRZESZONY</v>
          </cell>
          <cell r="D271" t="str">
            <v>POM</v>
          </cell>
          <cell r="E271" t="str">
            <v>Masters</v>
          </cell>
          <cell r="F271" t="str">
            <v>POM/20/02044</v>
          </cell>
        </row>
        <row r="272">
          <cell r="B272" t="str">
            <v>JANKOWSKI Grzegorz</v>
          </cell>
          <cell r="C272" t="str">
            <v>NIEZRZESZONY</v>
          </cell>
          <cell r="D272" t="str">
            <v>SLA</v>
          </cell>
          <cell r="E272" t="str">
            <v>Masters</v>
          </cell>
          <cell r="F272" t="str">
            <v>SLA/20/01289</v>
          </cell>
        </row>
        <row r="273">
          <cell r="B273" t="str">
            <v>JANOWSKI Bartosz</v>
          </cell>
          <cell r="C273" t="str">
            <v>NIEZRZESZONY</v>
          </cell>
          <cell r="D273" t="str">
            <v>MAL</v>
          </cell>
          <cell r="E273" t="str">
            <v>Masters</v>
          </cell>
          <cell r="F273" t="str">
            <v>MAL/20/04256</v>
          </cell>
        </row>
        <row r="274">
          <cell r="B274" t="str">
            <v>JAROS Marek</v>
          </cell>
          <cell r="C274" t="str">
            <v>NIEZRZESZONY</v>
          </cell>
          <cell r="D274" t="str">
            <v>LUB</v>
          </cell>
          <cell r="E274" t="str">
            <v>Masters</v>
          </cell>
          <cell r="F274" t="str">
            <v>LUB/20/00321</v>
          </cell>
        </row>
        <row r="275">
          <cell r="B275" t="str">
            <v>JAROSZ Andrzej</v>
          </cell>
          <cell r="C275" t="str">
            <v>NIEZRZESZONY</v>
          </cell>
          <cell r="D275" t="str">
            <v>MAL</v>
          </cell>
          <cell r="E275" t="str">
            <v>Masters</v>
          </cell>
          <cell r="F275" t="str">
            <v>MAL/20/03624</v>
          </cell>
        </row>
        <row r="276">
          <cell r="B276" t="str">
            <v>JAROSZ Andrzej</v>
          </cell>
          <cell r="C276" t="str">
            <v>KRAKOWSKI KLUB SPORTOWY 72D</v>
          </cell>
          <cell r="D276" t="str">
            <v>MAL</v>
          </cell>
          <cell r="E276" t="str">
            <v>Masters</v>
          </cell>
          <cell r="F276" t="str">
            <v>MAL/20/03909</v>
          </cell>
        </row>
        <row r="277">
          <cell r="B277" t="str">
            <v>JARZĄBEK Tomasz</v>
          </cell>
          <cell r="C277" t="str">
            <v>STOWARZYSZENIE EURO BIKE KACZMAREK ELECTRIC TEAM</v>
          </cell>
          <cell r="D277" t="str">
            <v>WLK</v>
          </cell>
          <cell r="E277" t="str">
            <v>Masters</v>
          </cell>
          <cell r="F277" t="str">
            <v>WLK/20/00736</v>
          </cell>
        </row>
        <row r="278">
          <cell r="B278" t="str">
            <v>JASIONEK Tadeusz</v>
          </cell>
          <cell r="C278" t="str">
            <v>JF DUET GOLENIÓW SPECTRUM BIKE</v>
          </cell>
          <cell r="D278" t="str">
            <v>LUB</v>
          </cell>
          <cell r="E278" t="str">
            <v>Masters</v>
          </cell>
          <cell r="F278" t="str">
            <v>ZPO/20/00209</v>
          </cell>
        </row>
        <row r="279">
          <cell r="B279" t="str">
            <v>JASIŃSKA Edyta</v>
          </cell>
          <cell r="C279" t="str">
            <v>KSN "ŁUCZNICZKA" BYDGOSZCZ</v>
          </cell>
          <cell r="D279" t="str">
            <v>DLS</v>
          </cell>
          <cell r="E279" t="str">
            <v>Masters</v>
          </cell>
          <cell r="F279" t="str">
            <v>POL/20/00820</v>
          </cell>
        </row>
        <row r="280">
          <cell r="B280" t="str">
            <v>JASZOWSKI Mirosław</v>
          </cell>
          <cell r="C280" t="str">
            <v>MERX TEAM WĄGROWIEC</v>
          </cell>
          <cell r="D280" t="str">
            <v>DLS</v>
          </cell>
          <cell r="E280" t="str">
            <v>Masters</v>
          </cell>
          <cell r="F280" t="str">
            <v>WLK/20/03382</v>
          </cell>
        </row>
        <row r="281">
          <cell r="B281" t="str">
            <v>JAWORSKI Tomasz</v>
          </cell>
          <cell r="C281" t="str">
            <v>CZKKS KOLEJARZ-JURA CZĘSTOCHOWA</v>
          </cell>
          <cell r="D281" t="str">
            <v>SLA</v>
          </cell>
          <cell r="E281" t="str">
            <v>Masters</v>
          </cell>
          <cell r="F281" t="str">
            <v>SLA/20/01793</v>
          </cell>
        </row>
        <row r="282">
          <cell r="B282" t="str">
            <v>JAWORSKI Tomasz</v>
          </cell>
          <cell r="C282" t="str">
            <v>NIEZRZESZONY</v>
          </cell>
          <cell r="D282" t="str">
            <v>ZPO</v>
          </cell>
          <cell r="E282" t="str">
            <v>Masters</v>
          </cell>
          <cell r="F282" t="str">
            <v>ZPO/20/04297</v>
          </cell>
        </row>
        <row r="283">
          <cell r="B283" t="str">
            <v>JAZUREK Grzegorz</v>
          </cell>
          <cell r="C283" t="str">
            <v>NIEZRZESZONY</v>
          </cell>
          <cell r="D283" t="str">
            <v>MAZ</v>
          </cell>
          <cell r="E283" t="str">
            <v>Masters</v>
          </cell>
          <cell r="F283" t="str">
            <v>MAZ/20/04210</v>
          </cell>
        </row>
        <row r="284">
          <cell r="B284" t="str">
            <v>JAŁOWSKI Arkadiusz</v>
          </cell>
          <cell r="C284" t="str">
            <v>ŁTC ŁÓDZKIE TOWARZYSTWO CYKLISTÓW /</v>
          </cell>
          <cell r="D284" t="str">
            <v>WLK</v>
          </cell>
          <cell r="E284" t="str">
            <v>Masters</v>
          </cell>
          <cell r="F284" t="str">
            <v>LOD/20/00356</v>
          </cell>
        </row>
        <row r="285">
          <cell r="B285" t="str">
            <v>JEZIERSKI Tomasz</v>
          </cell>
          <cell r="C285" t="str">
            <v>NIEZRZESZONY</v>
          </cell>
          <cell r="D285" t="str">
            <v>SLA</v>
          </cell>
          <cell r="E285" t="str">
            <v>Masters</v>
          </cell>
          <cell r="F285" t="str">
            <v>SLA/20/04014</v>
          </cell>
        </row>
        <row r="286">
          <cell r="B286" t="str">
            <v>JODKO Maciej</v>
          </cell>
          <cell r="C286" t="str">
            <v>NIEZRZESZONY</v>
          </cell>
          <cell r="D286" t="str">
            <v>PKA</v>
          </cell>
          <cell r="E286" t="str">
            <v>Masters</v>
          </cell>
          <cell r="F286" t="str">
            <v>PKA/20/03694</v>
          </cell>
        </row>
        <row r="287">
          <cell r="B287" t="str">
            <v>JÓŹWIAK Joanna</v>
          </cell>
          <cell r="C287" t="str">
            <v>AKADEMIA KOLARSKA BONECKI TEAM</v>
          </cell>
          <cell r="D287" t="str">
            <v>LUB</v>
          </cell>
          <cell r="E287" t="str">
            <v>Masters</v>
          </cell>
          <cell r="F287" t="str">
            <v>LUB/20/00542</v>
          </cell>
        </row>
        <row r="288">
          <cell r="B288" t="str">
            <v>JURECKI Jerzy</v>
          </cell>
          <cell r="C288" t="str">
            <v>NIEZRZESZONY</v>
          </cell>
          <cell r="D288" t="str">
            <v>LUL</v>
          </cell>
          <cell r="E288" t="str">
            <v>Masters</v>
          </cell>
          <cell r="F288" t="str">
            <v>LUL/20/01382</v>
          </cell>
        </row>
        <row r="289">
          <cell r="B289" t="str">
            <v>JURGA Stanisław</v>
          </cell>
          <cell r="C289" t="str">
            <v>NIEZRZESZONY</v>
          </cell>
          <cell r="D289" t="str">
            <v>WLK</v>
          </cell>
          <cell r="E289" t="str">
            <v>Masters</v>
          </cell>
          <cell r="F289" t="str">
            <v>WLK/20/02277</v>
          </cell>
        </row>
        <row r="290">
          <cell r="B290" t="str">
            <v>JUSIŃSKI Arkadiusz</v>
          </cell>
          <cell r="C290" t="str">
            <v>NIEZRZESZONY</v>
          </cell>
          <cell r="D290" t="str">
            <v>MAZ</v>
          </cell>
          <cell r="E290" t="str">
            <v>Masters</v>
          </cell>
          <cell r="F290" t="str">
            <v>MAZ/20/00255</v>
          </cell>
        </row>
        <row r="291">
          <cell r="B291" t="str">
            <v>JĘDRZEJEWSKI Michał</v>
          </cell>
          <cell r="C291" t="str">
            <v>PTC PABIANICKIE TOWARZYSTWO CYKLISTÓW</v>
          </cell>
          <cell r="D291" t="str">
            <v>LOD</v>
          </cell>
          <cell r="E291" t="str">
            <v>Masters</v>
          </cell>
          <cell r="F291" t="str">
            <v>LOD/20/04339</v>
          </cell>
        </row>
        <row r="292">
          <cell r="B292" t="str">
            <v>KACPRZAK Przemysław</v>
          </cell>
          <cell r="C292" t="str">
            <v>ETI LKKG LUBLIN</v>
          </cell>
          <cell r="D292" t="str">
            <v>LUL</v>
          </cell>
          <cell r="E292" t="str">
            <v>Masters</v>
          </cell>
          <cell r="F292" t="str">
            <v>LUL/20/03701</v>
          </cell>
        </row>
        <row r="293">
          <cell r="B293" t="str">
            <v>KACZAŁA Zbigniew</v>
          </cell>
          <cell r="C293" t="str">
            <v>LKS BASZTA GOLCZEWO</v>
          </cell>
          <cell r="D293" t="str">
            <v>ZPO</v>
          </cell>
          <cell r="E293" t="str">
            <v>Masters</v>
          </cell>
          <cell r="F293" t="str">
            <v>ZPO/20/03724</v>
          </cell>
        </row>
        <row r="294">
          <cell r="B294" t="str">
            <v>KACZMARCZYK Krzysztof</v>
          </cell>
          <cell r="C294" t="str">
            <v>BIKE CENTER ATAKSPORT ŚWIDNICA</v>
          </cell>
          <cell r="D294" t="str">
            <v>DLS</v>
          </cell>
          <cell r="E294" t="str">
            <v>Masters</v>
          </cell>
          <cell r="F294" t="str">
            <v>DLS/20/03144</v>
          </cell>
        </row>
        <row r="295">
          <cell r="B295" t="str">
            <v>KACZMARCZYK Mateusz</v>
          </cell>
          <cell r="C295" t="str">
            <v>WROCŁAWSKI WELODROM IM. WERNERA JÓZEFA GRUNDMANNA</v>
          </cell>
          <cell r="D295" t="str">
            <v>DLS</v>
          </cell>
          <cell r="E295" t="str">
            <v>Masters</v>
          </cell>
          <cell r="F295" t="str">
            <v>DLS/20/04251</v>
          </cell>
        </row>
        <row r="296">
          <cell r="B296" t="str">
            <v>KACZMAREK Waldemar</v>
          </cell>
          <cell r="C296" t="str">
            <v>NIEZRZESZONY</v>
          </cell>
          <cell r="D296" t="str">
            <v>LOD</v>
          </cell>
          <cell r="E296" t="str">
            <v>Masters</v>
          </cell>
          <cell r="F296" t="str">
            <v>LOD/20/03775</v>
          </cell>
        </row>
        <row r="297">
          <cell r="B297" t="str">
            <v>KACZYŃSKI Krzysztof</v>
          </cell>
          <cell r="C297" t="str">
            <v>NIEZRZESZONY</v>
          </cell>
          <cell r="D297" t="str">
            <v>MAZ</v>
          </cell>
          <cell r="E297" t="str">
            <v>Masters</v>
          </cell>
          <cell r="F297" t="str">
            <v>MAZ/20/01364</v>
          </cell>
        </row>
        <row r="298">
          <cell r="B298" t="str">
            <v>KAISER Andrzej</v>
          </cell>
          <cell r="C298" t="str">
            <v>STOWARZYSZENIE EURO BIKE KACZMAREK ELECTRIC TEAM</v>
          </cell>
          <cell r="D298" t="str">
            <v>WLK</v>
          </cell>
          <cell r="E298" t="str">
            <v>Masters</v>
          </cell>
          <cell r="F298" t="str">
            <v>WLK/20/00735</v>
          </cell>
        </row>
        <row r="299">
          <cell r="B299" t="str">
            <v>KALITA Marek</v>
          </cell>
          <cell r="C299" t="str">
            <v>LSKK BEŁCHATÓW</v>
          </cell>
          <cell r="D299" t="str">
            <v>LOD</v>
          </cell>
          <cell r="E299" t="str">
            <v>Masters</v>
          </cell>
          <cell r="F299" t="str">
            <v>LOD/20/04146</v>
          </cell>
        </row>
        <row r="300">
          <cell r="B300" t="str">
            <v>KALWASIŃSKI Wiesław</v>
          </cell>
          <cell r="C300" t="str">
            <v>DIVERSEY TEAM</v>
          </cell>
          <cell r="D300" t="str">
            <v>DLS</v>
          </cell>
          <cell r="E300" t="str">
            <v>Masters</v>
          </cell>
          <cell r="F300" t="str">
            <v>DLS/20/03830</v>
          </cell>
        </row>
        <row r="301">
          <cell r="B301" t="str">
            <v>KAMIŃSKA Izabela</v>
          </cell>
          <cell r="C301" t="str">
            <v>NIEZRZESZONA</v>
          </cell>
          <cell r="D301" t="str">
            <v>MAZ</v>
          </cell>
          <cell r="E301" t="str">
            <v>Masters</v>
          </cell>
          <cell r="F301" t="str">
            <v>MAZ/20/03018</v>
          </cell>
        </row>
        <row r="302">
          <cell r="B302" t="str">
            <v>KAMIŃSKI Krzysztof</v>
          </cell>
          <cell r="C302" t="str">
            <v>NIEZRZESZONY</v>
          </cell>
          <cell r="D302" t="str">
            <v>SLA</v>
          </cell>
          <cell r="E302" t="str">
            <v>Masters</v>
          </cell>
          <cell r="F302" t="str">
            <v>SLA/20/00246</v>
          </cell>
        </row>
        <row r="303">
          <cell r="B303" t="str">
            <v>KAMIŃSKI Radosław</v>
          </cell>
          <cell r="C303" t="str">
            <v>NIEZRZESZONY</v>
          </cell>
          <cell r="D303" t="str">
            <v>MAZ</v>
          </cell>
          <cell r="E303" t="str">
            <v>Masters</v>
          </cell>
          <cell r="F303" t="str">
            <v>MAZ/20/02779</v>
          </cell>
        </row>
        <row r="304">
          <cell r="B304" t="str">
            <v>KAMIŃSKI Wiesław</v>
          </cell>
          <cell r="C304" t="str">
            <v>TS MERAN - OTWOCK</v>
          </cell>
          <cell r="D304" t="str">
            <v>MAZ</v>
          </cell>
          <cell r="E304" t="str">
            <v>Masters</v>
          </cell>
          <cell r="F304" t="str">
            <v>MAZ/20/03577</v>
          </cell>
        </row>
        <row r="305">
          <cell r="B305" t="str">
            <v>KANIECKI Dawid</v>
          </cell>
          <cell r="C305" t="str">
            <v>LTM MASTERS TEAM</v>
          </cell>
          <cell r="D305" t="str">
            <v>KPO</v>
          </cell>
          <cell r="E305" t="str">
            <v>Masters</v>
          </cell>
          <cell r="F305" t="str">
            <v>POL/20/00953</v>
          </cell>
        </row>
        <row r="306">
          <cell r="B306" t="str">
            <v>KANIOWSKI Marcin</v>
          </cell>
          <cell r="C306" t="str">
            <v>CZKKS KOLEJARZ-JURA CZĘSTOCHOWA</v>
          </cell>
          <cell r="D306" t="str">
            <v>SLA</v>
          </cell>
          <cell r="E306" t="str">
            <v>Masters</v>
          </cell>
          <cell r="F306" t="str">
            <v>SLA/20/00874</v>
          </cell>
        </row>
        <row r="307">
          <cell r="B307" t="str">
            <v>KANTORSKI Zygmunt</v>
          </cell>
          <cell r="C307" t="str">
            <v>UKKS IMIELIN TEAM</v>
          </cell>
          <cell r="D307" t="str">
            <v>SLA</v>
          </cell>
          <cell r="E307" t="str">
            <v>Masters</v>
          </cell>
          <cell r="F307" t="str">
            <v>SLA/20/01928</v>
          </cell>
        </row>
        <row r="308">
          <cell r="B308" t="str">
            <v>KARAKULA Michał</v>
          </cell>
          <cell r="C308" t="str">
            <v>SOKOŁOWSKIE TOWARZYSTWO CYKLISTÓW</v>
          </cell>
          <cell r="D308" t="str">
            <v>MAZ</v>
          </cell>
          <cell r="E308" t="str">
            <v>Masters</v>
          </cell>
          <cell r="F308" t="str">
            <v>MAZ/20/03808</v>
          </cell>
        </row>
        <row r="309">
          <cell r="B309" t="str">
            <v>KARKOWSKI Piotr</v>
          </cell>
          <cell r="C309" t="str">
            <v>SPKITR "PELETON" /</v>
          </cell>
          <cell r="D309" t="str">
            <v>LOD</v>
          </cell>
          <cell r="E309" t="str">
            <v>Masters</v>
          </cell>
          <cell r="F309" t="str">
            <v>LOD/20/02125</v>
          </cell>
        </row>
        <row r="310">
          <cell r="B310" t="str">
            <v>KASPRZYK-KUCEWICZ Teresa</v>
          </cell>
          <cell r="C310" t="str">
            <v>NIEZRZESZONA</v>
          </cell>
          <cell r="D310" t="str">
            <v>SLA</v>
          </cell>
          <cell r="E310" t="str">
            <v>Masters</v>
          </cell>
          <cell r="F310" t="str">
            <v>SLA/20/04140</v>
          </cell>
        </row>
        <row r="311">
          <cell r="B311" t="str">
            <v>KAZANOWSKI Paweł</v>
          </cell>
          <cell r="C311" t="str">
            <v>INŻYNIERIA ROWEROWA LUBLIN</v>
          </cell>
          <cell r="D311" t="str">
            <v>LUL</v>
          </cell>
          <cell r="E311" t="str">
            <v>Masters</v>
          </cell>
          <cell r="F311" t="str">
            <v>LOD/20/03896</v>
          </cell>
        </row>
        <row r="312">
          <cell r="B312" t="str">
            <v>KAZIMIERCZAK Jan</v>
          </cell>
          <cell r="C312" t="str">
            <v>PTC POZNAŃ</v>
          </cell>
          <cell r="D312" t="str">
            <v>WLK</v>
          </cell>
          <cell r="E312" t="str">
            <v>Masters</v>
          </cell>
          <cell r="F312" t="str">
            <v>WLK/20/01650</v>
          </cell>
        </row>
        <row r="313">
          <cell r="B313" t="str">
            <v>KAŁUSZKA Paweł</v>
          </cell>
          <cell r="C313" t="str">
            <v>GATTA BIKE-RS</v>
          </cell>
          <cell r="D313" t="str">
            <v>LOD</v>
          </cell>
          <cell r="E313" t="str">
            <v>Masters</v>
          </cell>
          <cell r="F313" t="str">
            <v>LOD/20/03747</v>
          </cell>
        </row>
        <row r="314">
          <cell r="B314" t="str">
            <v>KERTH Agnieszka</v>
          </cell>
          <cell r="C314" t="str">
            <v>NIEZRZESZONY</v>
          </cell>
          <cell r="D314" t="str">
            <v>MAL</v>
          </cell>
          <cell r="E314" t="str">
            <v>Masters</v>
          </cell>
          <cell r="F314" t="str">
            <v>MAL/20/01606</v>
          </cell>
        </row>
        <row r="315">
          <cell r="B315" t="str">
            <v>KIEŁKOWSKI Piotr</v>
          </cell>
          <cell r="C315" t="str">
            <v>DAR BUD TEAM</v>
          </cell>
          <cell r="D315" t="str">
            <v>SLA</v>
          </cell>
          <cell r="E315" t="str">
            <v>Masters</v>
          </cell>
          <cell r="F315" t="str">
            <v>SLA/20/02046</v>
          </cell>
        </row>
        <row r="316">
          <cell r="B316" t="str">
            <v>KISTOWSKI Andrzej</v>
          </cell>
          <cell r="C316" t="str">
            <v>NIEZRZESZONY</v>
          </cell>
          <cell r="D316" t="str">
            <v>WLK</v>
          </cell>
          <cell r="E316" t="str">
            <v>Masters</v>
          </cell>
          <cell r="F316" t="str">
            <v>WLK/20/03614</v>
          </cell>
        </row>
        <row r="317">
          <cell r="B317" t="str">
            <v>KIZERWETTER -ŚWIDA Magdalena</v>
          </cell>
          <cell r="C317" t="str">
            <v>JB ROWERY</v>
          </cell>
          <cell r="D317" t="str">
            <v>MAZ</v>
          </cell>
          <cell r="E317" t="str">
            <v>Masters</v>
          </cell>
          <cell r="F317" t="str">
            <v>POL/20/00072</v>
          </cell>
        </row>
        <row r="318">
          <cell r="B318" t="str">
            <v>KLAMA Rafał</v>
          </cell>
          <cell r="C318" t="str">
            <v>CZKKS KOLEJARZ-JURA CZĘSTOCHOWA</v>
          </cell>
          <cell r="D318" t="str">
            <v>SLA</v>
          </cell>
          <cell r="E318" t="str">
            <v>Masters</v>
          </cell>
          <cell r="F318" t="str">
            <v>SLA/20/01794</v>
          </cell>
        </row>
        <row r="319">
          <cell r="B319" t="str">
            <v>KLEKOTSIUK Włodzimierz</v>
          </cell>
          <cell r="C319" t="str">
            <v>MAYDAY TEAM</v>
          </cell>
          <cell r="D319" t="str">
            <v>LUL</v>
          </cell>
          <cell r="E319" t="str">
            <v>Masters</v>
          </cell>
          <cell r="F319" t="str">
            <v>LUL/20/03344</v>
          </cell>
        </row>
        <row r="320">
          <cell r="B320" t="str">
            <v>KLESYK Adrian</v>
          </cell>
          <cell r="C320" t="str">
            <v>KRAKOWSKI KLUB SPORTOWY 72D</v>
          </cell>
          <cell r="D320" t="str">
            <v>MAL</v>
          </cell>
          <cell r="E320" t="str">
            <v>Masters</v>
          </cell>
          <cell r="F320" t="str">
            <v>MAL/20/03728</v>
          </cell>
        </row>
        <row r="321">
          <cell r="B321" t="str">
            <v>KLEWECKA Dorota</v>
          </cell>
          <cell r="C321" t="str">
            <v>STARGARDZKIE TOWARZYSTWO CYKLISTÓW</v>
          </cell>
          <cell r="D321" t="str">
            <v>ZPO</v>
          </cell>
          <cell r="E321" t="str">
            <v>Masters</v>
          </cell>
          <cell r="F321" t="str">
            <v>ZPO/20/03638</v>
          </cell>
        </row>
        <row r="322">
          <cell r="B322" t="str">
            <v>KLIMCZUK Rafał</v>
          </cell>
          <cell r="C322" t="str">
            <v>GRAVITY REVOLT</v>
          </cell>
          <cell r="D322" t="str">
            <v>MAL</v>
          </cell>
          <cell r="E322" t="str">
            <v>Masters</v>
          </cell>
          <cell r="F322" t="str">
            <v>MAL/20/03759</v>
          </cell>
        </row>
        <row r="323">
          <cell r="B323" t="str">
            <v>KLIN Piotr</v>
          </cell>
          <cell r="C323" t="str">
            <v>INŻYNIERIA ROWEROWA LUBLIN</v>
          </cell>
          <cell r="D323" t="str">
            <v>LUL</v>
          </cell>
          <cell r="E323" t="str">
            <v>Masters</v>
          </cell>
          <cell r="F323" t="str">
            <v>LOD/20/03886</v>
          </cell>
        </row>
        <row r="324">
          <cell r="B324" t="str">
            <v>KOBIAŁKA Marcin</v>
          </cell>
          <cell r="C324" t="str">
            <v>NIEZRZESZONY</v>
          </cell>
          <cell r="D324" t="str">
            <v>MAZ</v>
          </cell>
          <cell r="E324" t="str">
            <v>Masters</v>
          </cell>
          <cell r="F324" t="str">
            <v>MAZ/20/04134</v>
          </cell>
        </row>
        <row r="325">
          <cell r="B325" t="str">
            <v>KOBYLIŃSKI Szymon</v>
          </cell>
          <cell r="C325" t="str">
            <v>BOGDZIEWICZ TEAM</v>
          </cell>
          <cell r="D325" t="str">
            <v>POM</v>
          </cell>
          <cell r="E325" t="str">
            <v>Masters</v>
          </cell>
          <cell r="F325" t="str">
            <v>POM/20/02262</v>
          </cell>
        </row>
        <row r="326">
          <cell r="B326" t="str">
            <v>KOGUT Szymon</v>
          </cell>
          <cell r="C326" t="str">
            <v>MASTERS OPOCZNO</v>
          </cell>
          <cell r="D326" t="str">
            <v>SWI</v>
          </cell>
          <cell r="E326" t="str">
            <v>Masters</v>
          </cell>
          <cell r="F326" t="str">
            <v>SWI/20/01288</v>
          </cell>
        </row>
        <row r="327">
          <cell r="B327" t="str">
            <v>KONIUSZEWSKI Bartosz</v>
          </cell>
          <cell r="C327" t="str">
            <v>NIEZRZESZONY</v>
          </cell>
          <cell r="D327" t="str">
            <v>POM</v>
          </cell>
          <cell r="E327" t="str">
            <v>Masters</v>
          </cell>
          <cell r="F327" t="str">
            <v>POM/20/00159</v>
          </cell>
        </row>
        <row r="328">
          <cell r="B328" t="str">
            <v>KONIUSZEWSKI Wojciech</v>
          </cell>
          <cell r="C328" t="str">
            <v>UKS "WYGODA" BIAŁYSTOK</v>
          </cell>
          <cell r="D328" t="str">
            <v>PDL</v>
          </cell>
          <cell r="E328" t="str">
            <v>Masters</v>
          </cell>
          <cell r="F328" t="str">
            <v>PDL/20/04006</v>
          </cell>
        </row>
        <row r="329">
          <cell r="B329" t="str">
            <v>KOPKA Sławomir</v>
          </cell>
          <cell r="C329" t="str">
            <v>NIEZRZESZONY</v>
          </cell>
          <cell r="D329" t="str">
            <v>MAL</v>
          </cell>
          <cell r="E329" t="str">
            <v>Masters</v>
          </cell>
          <cell r="F329" t="str">
            <v>MAL/20/02356</v>
          </cell>
        </row>
        <row r="330">
          <cell r="B330" t="str">
            <v>KOPKOWICZ Wojciech</v>
          </cell>
          <cell r="C330" t="str">
            <v>NIEZRZESZONY</v>
          </cell>
          <cell r="D330" t="str">
            <v>MAL</v>
          </cell>
          <cell r="E330" t="str">
            <v>Masters</v>
          </cell>
          <cell r="F330" t="str">
            <v>MAL/20/03595</v>
          </cell>
        </row>
        <row r="331">
          <cell r="B331" t="str">
            <v>KORABIEWSKA Sylwia</v>
          </cell>
          <cell r="C331" t="str">
            <v>ALKS STAL GRUDZIĄDZ</v>
          </cell>
          <cell r="D331" t="str">
            <v>KPO</v>
          </cell>
          <cell r="E331" t="str">
            <v>Masters</v>
          </cell>
          <cell r="F331" t="str">
            <v>KPO/20/02375</v>
          </cell>
        </row>
        <row r="332">
          <cell r="B332" t="str">
            <v>KORCALA Kazimierz</v>
          </cell>
          <cell r="C332" t="str">
            <v>KRAKOWSKI KLUB SPORTOWY 72D</v>
          </cell>
          <cell r="D332" t="str">
            <v>MAL</v>
          </cell>
          <cell r="E332" t="str">
            <v>Masters</v>
          </cell>
          <cell r="F332" t="str">
            <v>MAL/20/03729</v>
          </cell>
        </row>
        <row r="333">
          <cell r="B333" t="str">
            <v>KORDACZUK Michał</v>
          </cell>
          <cell r="C333" t="str">
            <v>NIEZRZESZONY</v>
          </cell>
          <cell r="D333" t="str">
            <v>MAZ</v>
          </cell>
          <cell r="E333" t="str">
            <v>Masters</v>
          </cell>
          <cell r="F333" t="str">
            <v>MAZ/20/04172</v>
          </cell>
        </row>
        <row r="334">
          <cell r="B334" t="str">
            <v>KORECKI Dariusz</v>
          </cell>
          <cell r="C334" t="str">
            <v>NIEZRZESZONY</v>
          </cell>
          <cell r="D334" t="str">
            <v>MAZ</v>
          </cell>
          <cell r="E334" t="str">
            <v>Masters</v>
          </cell>
          <cell r="F334" t="str">
            <v>MAZ/20/02737</v>
          </cell>
        </row>
        <row r="335">
          <cell r="B335" t="str">
            <v>KORNACKI Artur</v>
          </cell>
          <cell r="C335" t="str">
            <v>NIEZRZESZONY</v>
          </cell>
          <cell r="D335" t="str">
            <v>MAZ</v>
          </cell>
          <cell r="E335" t="str">
            <v>Masters</v>
          </cell>
          <cell r="F335" t="str">
            <v>MAZ/20/02656</v>
          </cell>
        </row>
        <row r="336">
          <cell r="B336" t="str">
            <v>KORNASIEWICZ Katarzyna</v>
          </cell>
          <cell r="C336" t="str">
            <v>NIEZRZESZONA</v>
          </cell>
          <cell r="D336" t="str">
            <v>MAZ</v>
          </cell>
          <cell r="E336" t="str">
            <v>Masters</v>
          </cell>
          <cell r="F336" t="str">
            <v>POL/20/00156</v>
          </cell>
        </row>
        <row r="337">
          <cell r="B337" t="str">
            <v>KORZENIOWSKI Marcin</v>
          </cell>
          <cell r="C337" t="str">
            <v>NIEZRZESZONY</v>
          </cell>
          <cell r="D337" t="str">
            <v>MAL</v>
          </cell>
          <cell r="E337" t="str">
            <v>Masters</v>
          </cell>
          <cell r="F337" t="str">
            <v>MAL/20/03731</v>
          </cell>
        </row>
        <row r="338">
          <cell r="B338" t="str">
            <v>KOSINSKI Piotr</v>
          </cell>
          <cell r="C338" t="str">
            <v>3 RACING DOWNHILL GROUP</v>
          </cell>
          <cell r="D338" t="str">
            <v>DLS</v>
          </cell>
          <cell r="E338" t="str">
            <v>Masters</v>
          </cell>
          <cell r="F338" t="str">
            <v>DLS/20/03654</v>
          </cell>
        </row>
        <row r="339">
          <cell r="B339" t="str">
            <v>KOSTUCH Michał</v>
          </cell>
          <cell r="C339" t="str">
            <v>NIEZRZESZONY</v>
          </cell>
          <cell r="D339" t="str">
            <v>POM</v>
          </cell>
          <cell r="E339" t="str">
            <v>Masters</v>
          </cell>
          <cell r="F339" t="str">
            <v>POM/20/03972</v>
          </cell>
        </row>
        <row r="340">
          <cell r="B340" t="str">
            <v>KOSTUSIAK Mateusz</v>
          </cell>
          <cell r="C340" t="str">
            <v>NIEZRZESZONY</v>
          </cell>
          <cell r="D340" t="str">
            <v>LOD</v>
          </cell>
          <cell r="E340" t="str">
            <v>Masters</v>
          </cell>
          <cell r="F340" t="str">
            <v>LOD/20/03866</v>
          </cell>
        </row>
        <row r="341">
          <cell r="B341" t="str">
            <v>KOSZAREK Tomasz</v>
          </cell>
          <cell r="C341" t="str">
            <v>NOWOTARSKI KLUB KOLARSKI</v>
          </cell>
          <cell r="D341" t="str">
            <v>MAL</v>
          </cell>
          <cell r="E341" t="str">
            <v>Masters</v>
          </cell>
          <cell r="F341" t="str">
            <v>MAL/20/01479</v>
          </cell>
        </row>
        <row r="342">
          <cell r="B342" t="str">
            <v>KOTARSKI Jan</v>
          </cell>
          <cell r="C342" t="str">
            <v>NIEZRZESZONY</v>
          </cell>
          <cell r="D342" t="str">
            <v>MAZ</v>
          </cell>
          <cell r="E342" t="str">
            <v>Masters</v>
          </cell>
          <cell r="F342" t="str">
            <v>POL/20/00155</v>
          </cell>
        </row>
        <row r="343">
          <cell r="B343" t="str">
            <v>KOWALCZE Stanisław</v>
          </cell>
          <cell r="C343" t="str">
            <v>TOWARZYSTWO CYKLISTÓW "ORZEŁ" SPYTKOWICE</v>
          </cell>
          <cell r="D343" t="str">
            <v>MAL</v>
          </cell>
          <cell r="E343" t="str">
            <v>Masters</v>
          </cell>
          <cell r="F343" t="str">
            <v>MAL/20/02743</v>
          </cell>
        </row>
        <row r="344">
          <cell r="B344" t="str">
            <v>KOWALCZUK Tomasz</v>
          </cell>
          <cell r="C344" t="str">
            <v>NIEZRZESZONY</v>
          </cell>
          <cell r="D344" t="str">
            <v>LOD</v>
          </cell>
          <cell r="E344" t="str">
            <v>Masters</v>
          </cell>
          <cell r="F344" t="str">
            <v>LOD/20/03857</v>
          </cell>
        </row>
        <row r="345">
          <cell r="B345" t="str">
            <v>KOWALCZYK Mariusz</v>
          </cell>
          <cell r="C345" t="str">
            <v>MIEJSKO GMINNY LKS BŁĘKITNI W KOZIEGŁOWACH</v>
          </cell>
          <cell r="D345" t="str">
            <v>SLA</v>
          </cell>
          <cell r="E345" t="str">
            <v>Masters</v>
          </cell>
          <cell r="F345" t="str">
            <v>SLA/20/00759</v>
          </cell>
        </row>
        <row r="346">
          <cell r="B346" t="str">
            <v>KOWALKOWSKI Mariusz</v>
          </cell>
          <cell r="C346" t="str">
            <v>NIEZRZESZONY</v>
          </cell>
          <cell r="D346" t="str">
            <v>WMA</v>
          </cell>
          <cell r="E346" t="str">
            <v>Masters</v>
          </cell>
          <cell r="F346" t="str">
            <v>POL/20/03797</v>
          </cell>
        </row>
        <row r="347">
          <cell r="B347" t="str">
            <v>KOWALSKI Tomasz</v>
          </cell>
          <cell r="C347" t="str">
            <v>BIKE CENTER ATAKSPORT ŚWIDNICA</v>
          </cell>
          <cell r="D347" t="str">
            <v>DLS</v>
          </cell>
          <cell r="E347" t="str">
            <v>Masters</v>
          </cell>
          <cell r="F347" t="str">
            <v>DLS/20/03145</v>
          </cell>
        </row>
        <row r="348">
          <cell r="B348" t="str">
            <v>KOZAK Artur</v>
          </cell>
          <cell r="C348" t="str">
            <v>BIŁGORAJSKIE STOWARZYSZENIE KOLARZY "MIÓD KOZACKI"</v>
          </cell>
          <cell r="D348" t="str">
            <v>LUL</v>
          </cell>
          <cell r="E348" t="str">
            <v>Masters</v>
          </cell>
          <cell r="F348" t="str">
            <v>LUL/20/04132</v>
          </cell>
        </row>
        <row r="349">
          <cell r="B349" t="str">
            <v>KOZAK Tadeusz</v>
          </cell>
          <cell r="C349" t="str">
            <v>BIŁGORAJSKIE STOWARZYSZENIE KOLARZY "MIÓD KOZACKI"</v>
          </cell>
          <cell r="D349" t="str">
            <v>LUL</v>
          </cell>
          <cell r="E349" t="str">
            <v>Masters</v>
          </cell>
          <cell r="F349" t="str">
            <v>LUL/20/00637</v>
          </cell>
        </row>
        <row r="350">
          <cell r="B350" t="str">
            <v>KOZAL Artur</v>
          </cell>
          <cell r="C350" t="str">
            <v>NIEZRZESZONY</v>
          </cell>
          <cell r="D350" t="str">
            <v>WLK</v>
          </cell>
          <cell r="E350" t="str">
            <v>Masters</v>
          </cell>
          <cell r="F350" t="str">
            <v>WLK/20/03888</v>
          </cell>
        </row>
        <row r="351">
          <cell r="B351" t="str">
            <v>KOZANECKI Krzysztof</v>
          </cell>
          <cell r="C351" t="str">
            <v>KK TARNOVIA TARNOWO PODGÓRNE</v>
          </cell>
          <cell r="D351" t="str">
            <v>WLK</v>
          </cell>
          <cell r="E351" t="str">
            <v>Masters</v>
          </cell>
          <cell r="F351" t="str">
            <v>WLK/20/03752</v>
          </cell>
        </row>
        <row r="352">
          <cell r="B352" t="str">
            <v>KOZICKI Marek</v>
          </cell>
          <cell r="C352" t="str">
            <v>TEAM KOZIK</v>
          </cell>
          <cell r="D352" t="str">
            <v>ZPO</v>
          </cell>
          <cell r="E352" t="str">
            <v>Masters</v>
          </cell>
          <cell r="F352" t="str">
            <v>POL/20/00145</v>
          </cell>
        </row>
        <row r="353">
          <cell r="B353" t="str">
            <v>KOZŁOWSKI Andrzej</v>
          </cell>
          <cell r="C353" t="str">
            <v>NIEZRZESZONY</v>
          </cell>
          <cell r="D353" t="str">
            <v>MAZ</v>
          </cell>
          <cell r="E353" t="str">
            <v>Masters</v>
          </cell>
          <cell r="F353" t="str">
            <v>MAZ/20/04169</v>
          </cell>
        </row>
        <row r="354">
          <cell r="B354" t="str">
            <v>KOŁACKI Ryszard</v>
          </cell>
          <cell r="C354" t="str">
            <v>MERX TEAM WĄGROWIEC</v>
          </cell>
          <cell r="D354" t="str">
            <v>WLK</v>
          </cell>
          <cell r="E354" t="str">
            <v>Masters</v>
          </cell>
          <cell r="F354" t="str">
            <v>WLK/20/03383</v>
          </cell>
        </row>
        <row r="355">
          <cell r="B355" t="str">
            <v>KOŁAKOWSKI Dariusz</v>
          </cell>
          <cell r="C355" t="str">
            <v>WARSZAWSKI KLUB KOLARSKI</v>
          </cell>
          <cell r="D355" t="str">
            <v>MAZ</v>
          </cell>
          <cell r="E355" t="str">
            <v>Masters</v>
          </cell>
          <cell r="F355" t="str">
            <v>MAZ/20/02829</v>
          </cell>
        </row>
        <row r="356">
          <cell r="B356" t="str">
            <v>KOŁAKOWSKI Marcin</v>
          </cell>
          <cell r="C356" t="str">
            <v>KLUB KOLARSKI LEW LĘBORK</v>
          </cell>
          <cell r="D356" t="str">
            <v>POM</v>
          </cell>
          <cell r="E356" t="str">
            <v>Masters</v>
          </cell>
          <cell r="F356" t="str">
            <v>POM/20/03954</v>
          </cell>
        </row>
        <row r="357">
          <cell r="B357" t="str">
            <v>KRAMARCZYK Bogusław</v>
          </cell>
          <cell r="C357" t="str">
            <v>UKS SOKÓŁ KĘTY</v>
          </cell>
          <cell r="D357" t="str">
            <v>MAL</v>
          </cell>
          <cell r="E357" t="str">
            <v>Masters</v>
          </cell>
          <cell r="F357" t="str">
            <v>MAL/20/01152</v>
          </cell>
        </row>
        <row r="358">
          <cell r="B358" t="str">
            <v>KRAUSE Jakub</v>
          </cell>
          <cell r="C358" t="str">
            <v>JF DUET GOLENIÓW SPECTRUM BIKE</v>
          </cell>
          <cell r="D358" t="str">
            <v>ZPO</v>
          </cell>
          <cell r="E358" t="str">
            <v>Masters</v>
          </cell>
          <cell r="F358" t="str">
            <v>ZPO/20/00225</v>
          </cell>
        </row>
        <row r="359">
          <cell r="B359" t="str">
            <v>KRAWCZYK Konrad</v>
          </cell>
          <cell r="C359" t="str">
            <v>NIEZRZESZONY</v>
          </cell>
          <cell r="D359" t="str">
            <v>LUL</v>
          </cell>
          <cell r="E359" t="str">
            <v>Masters</v>
          </cell>
          <cell r="F359" t="str">
            <v>LOD/20/03897</v>
          </cell>
        </row>
        <row r="360">
          <cell r="B360" t="str">
            <v>KRAWCZYK Robert</v>
          </cell>
          <cell r="C360" t="str">
            <v>MAYDAY TEAM</v>
          </cell>
          <cell r="D360" t="str">
            <v>LUL</v>
          </cell>
          <cell r="E360" t="str">
            <v>Masters</v>
          </cell>
          <cell r="F360" t="str">
            <v>LUL/20/03342</v>
          </cell>
        </row>
        <row r="361">
          <cell r="B361" t="str">
            <v>KRAWCZYK Zygmunt</v>
          </cell>
          <cell r="C361" t="str">
            <v>T.S. RAWEX ENERGY SAVING</v>
          </cell>
          <cell r="D361" t="str">
            <v>DLS</v>
          </cell>
          <cell r="E361" t="str">
            <v>Masters</v>
          </cell>
          <cell r="F361" t="str">
            <v>DLS/20/03571</v>
          </cell>
        </row>
        <row r="362">
          <cell r="B362" t="str">
            <v>KRAWCZYŃSKI Łukasz</v>
          </cell>
          <cell r="C362" t="str">
            <v>NIEZRZESZONY</v>
          </cell>
          <cell r="D362" t="str">
            <v>LOD</v>
          </cell>
          <cell r="E362" t="str">
            <v>Masters</v>
          </cell>
          <cell r="F362" t="str">
            <v>LOD/20/02242</v>
          </cell>
        </row>
        <row r="363">
          <cell r="B363" t="str">
            <v>KRAWIEC Dariusz Jacek</v>
          </cell>
          <cell r="C363" t="str">
            <v>NIEZRZESZONY</v>
          </cell>
          <cell r="D363" t="str">
            <v>MAZ</v>
          </cell>
          <cell r="E363" t="str">
            <v>Masters</v>
          </cell>
          <cell r="F363" t="str">
            <v>MAZ/20/01191</v>
          </cell>
        </row>
        <row r="364">
          <cell r="B364" t="str">
            <v>KREJNER Grzegorz</v>
          </cell>
          <cell r="C364" t="str">
            <v>LUKS "DWÓJKA" STRYKÓW /</v>
          </cell>
          <cell r="D364" t="str">
            <v>MAZ</v>
          </cell>
          <cell r="E364" t="str">
            <v>Masters</v>
          </cell>
          <cell r="F364" t="str">
            <v>LOD/20/03075</v>
          </cell>
        </row>
        <row r="365">
          <cell r="B365" t="str">
            <v>KREMER Tomasz</v>
          </cell>
          <cell r="C365" t="str">
            <v>DIVERSEY TEAM</v>
          </cell>
          <cell r="D365" t="str">
            <v>DLS</v>
          </cell>
          <cell r="E365" t="str">
            <v>Masters</v>
          </cell>
          <cell r="F365" t="str">
            <v>DLS/20/00484</v>
          </cell>
        </row>
        <row r="366">
          <cell r="B366" t="str">
            <v>KRÓL Paweł</v>
          </cell>
          <cell r="C366" t="str">
            <v>WARSZAWSKI KLUB KOLARSKI</v>
          </cell>
          <cell r="D366" t="str">
            <v>MAZ</v>
          </cell>
          <cell r="E366" t="str">
            <v>Masters</v>
          </cell>
          <cell r="F366" t="str">
            <v>MAZ/20/00915</v>
          </cell>
        </row>
        <row r="367">
          <cell r="B367" t="str">
            <v>KRUK Stanisław</v>
          </cell>
          <cell r="C367" t="str">
            <v>NIEZRZESZONY</v>
          </cell>
          <cell r="D367" t="str">
            <v>MAL</v>
          </cell>
          <cell r="E367" t="str">
            <v>Masters</v>
          </cell>
          <cell r="F367" t="str">
            <v>MAL/20/03973</v>
          </cell>
        </row>
        <row r="368">
          <cell r="B368" t="str">
            <v>KRUPIŃSKI Tomasz</v>
          </cell>
          <cell r="C368" t="str">
            <v>NIEZRZESZONY</v>
          </cell>
          <cell r="D368" t="str">
            <v>LOD</v>
          </cell>
          <cell r="E368" t="str">
            <v>Masters</v>
          </cell>
          <cell r="F368" t="str">
            <v>LOD/20/03940</v>
          </cell>
        </row>
        <row r="369">
          <cell r="B369" t="str">
            <v>KRUSZ Piotr</v>
          </cell>
          <cell r="C369" t="str">
            <v>KLUB KOLARSTWA NEXELO WAŁBRZYCH</v>
          </cell>
          <cell r="D369" t="str">
            <v>DLS</v>
          </cell>
          <cell r="E369" t="str">
            <v>Masters</v>
          </cell>
          <cell r="F369" t="str">
            <v>DLS/20/03967</v>
          </cell>
        </row>
        <row r="370">
          <cell r="B370" t="str">
            <v>KRUSZELNICKI Ryszard</v>
          </cell>
          <cell r="C370" t="str">
            <v>BIKE CENTER ATAKSPORT ŚWIDNICA</v>
          </cell>
          <cell r="D370" t="str">
            <v>DLS</v>
          </cell>
          <cell r="E370" t="str">
            <v>Masters</v>
          </cell>
          <cell r="F370" t="str">
            <v>DLS/20/03146</v>
          </cell>
        </row>
        <row r="371">
          <cell r="B371" t="str">
            <v>KRUSZYŃSKA Karolina</v>
          </cell>
          <cell r="C371" t="str">
            <v>BIENIASZ BIKE ELMEX ELECTRIC</v>
          </cell>
          <cell r="D371" t="str">
            <v>MAL</v>
          </cell>
          <cell r="E371" t="str">
            <v>Masters</v>
          </cell>
          <cell r="F371" t="str">
            <v>MAL/20/00961</v>
          </cell>
        </row>
        <row r="372">
          <cell r="B372" t="str">
            <v>KRZESZOWIEC Zbigniew</v>
          </cell>
          <cell r="C372" t="str">
            <v>NIEZRZESZONY</v>
          </cell>
          <cell r="D372" t="str">
            <v>SLA</v>
          </cell>
          <cell r="E372" t="str">
            <v>Masters</v>
          </cell>
          <cell r="F372" t="str">
            <v>SLA/20/00393</v>
          </cell>
        </row>
        <row r="373">
          <cell r="B373" t="str">
            <v>KRZYWONOS Marcin</v>
          </cell>
          <cell r="C373" t="str">
            <v>NIEZRZESZONY</v>
          </cell>
          <cell r="D373" t="str">
            <v>DLS</v>
          </cell>
          <cell r="E373" t="str">
            <v>Masters</v>
          </cell>
          <cell r="F373" t="str">
            <v>DLS/20/02438</v>
          </cell>
        </row>
        <row r="374">
          <cell r="B374" t="str">
            <v>KRZYWY Krzysztof</v>
          </cell>
          <cell r="C374" t="str">
            <v>NIEZRZESZONY</v>
          </cell>
          <cell r="D374" t="str">
            <v>POM</v>
          </cell>
          <cell r="E374" t="str">
            <v>Masters</v>
          </cell>
          <cell r="F374" t="str">
            <v>POM/20/03847</v>
          </cell>
        </row>
        <row r="375">
          <cell r="B375" t="str">
            <v>KRZYŚKÓW Kamil</v>
          </cell>
          <cell r="C375" t="str">
            <v>UKS "STOBRAWA"</v>
          </cell>
          <cell r="D375" t="str">
            <v>OPO</v>
          </cell>
          <cell r="E375" t="str">
            <v>Masters</v>
          </cell>
          <cell r="F375" t="str">
            <v>OPO/20/00705</v>
          </cell>
        </row>
        <row r="376">
          <cell r="B376" t="str">
            <v>KRZYŻANOWSKI Zbigniew</v>
          </cell>
          <cell r="C376" t="str">
            <v>CZKKS KOLEJARZ-JURA CZĘSTOCHOWA</v>
          </cell>
          <cell r="D376" t="str">
            <v>SLA</v>
          </cell>
          <cell r="E376" t="str">
            <v>Masters</v>
          </cell>
          <cell r="F376" t="str">
            <v>SLA/20/01795</v>
          </cell>
        </row>
        <row r="377">
          <cell r="B377" t="str">
            <v>KUBA Artur</v>
          </cell>
          <cell r="C377" t="str">
            <v>MAYDAY TEAM</v>
          </cell>
          <cell r="D377" t="str">
            <v>LUL</v>
          </cell>
          <cell r="E377" t="str">
            <v>Masters</v>
          </cell>
          <cell r="F377" t="str">
            <v>LUL/20/03348</v>
          </cell>
        </row>
        <row r="378">
          <cell r="B378" t="str">
            <v>KUBALA Tomasz</v>
          </cell>
          <cell r="C378" t="str">
            <v>MTB PRESSING TEAM</v>
          </cell>
          <cell r="D378" t="str">
            <v>SLA</v>
          </cell>
          <cell r="E378" t="str">
            <v>Masters</v>
          </cell>
          <cell r="F378" t="str">
            <v>SLA/20/00247</v>
          </cell>
        </row>
        <row r="379">
          <cell r="B379" t="str">
            <v>KUBALA Tomasz</v>
          </cell>
          <cell r="C379" t="str">
            <v>MTB PRESSING TEAM</v>
          </cell>
          <cell r="D379" t="str">
            <v>SLA</v>
          </cell>
          <cell r="E379" t="str">
            <v>Masters</v>
          </cell>
          <cell r="F379" t="str">
            <v>SLA/20/00350</v>
          </cell>
        </row>
        <row r="380">
          <cell r="B380" t="str">
            <v>KUBIAK Tadeusz</v>
          </cell>
          <cell r="C380" t="str">
            <v>PTC POZNAŃ</v>
          </cell>
          <cell r="D380" t="str">
            <v>WLK</v>
          </cell>
          <cell r="E380" t="str">
            <v>Masters</v>
          </cell>
          <cell r="F380" t="str">
            <v>WLK/20/01649</v>
          </cell>
        </row>
        <row r="381">
          <cell r="B381" t="str">
            <v>KUBICKI Zbigniew</v>
          </cell>
          <cell r="C381" t="str">
            <v>NIEZRZESZONY</v>
          </cell>
          <cell r="D381" t="str">
            <v>ZPO</v>
          </cell>
          <cell r="E381" t="str">
            <v>Masters</v>
          </cell>
          <cell r="F381" t="str">
            <v>ZPO/20/02267</v>
          </cell>
        </row>
        <row r="382">
          <cell r="B382" t="str">
            <v>KUBICZ Maciej</v>
          </cell>
          <cell r="C382" t="str">
            <v>NIEZRZESZONY</v>
          </cell>
          <cell r="D382" t="str">
            <v>MAZ</v>
          </cell>
          <cell r="E382" t="str">
            <v>Masters</v>
          </cell>
          <cell r="F382" t="str">
            <v>MAZ/20/00261</v>
          </cell>
        </row>
        <row r="383">
          <cell r="B383" t="str">
            <v>KUBISZEWSKI Michał</v>
          </cell>
          <cell r="C383" t="str">
            <v>SPKITR "PELETON" /</v>
          </cell>
          <cell r="D383" t="str">
            <v>LOD</v>
          </cell>
          <cell r="E383" t="str">
            <v>Masters</v>
          </cell>
          <cell r="F383" t="str">
            <v>LOD/20/02126</v>
          </cell>
        </row>
        <row r="384">
          <cell r="B384" t="str">
            <v>KUBUSZOK Marek</v>
          </cell>
          <cell r="C384" t="str">
            <v>NIEZRZESZONY</v>
          </cell>
          <cell r="D384" t="str">
            <v>SLA</v>
          </cell>
          <cell r="E384" t="str">
            <v>Masters</v>
          </cell>
          <cell r="F384" t="str">
            <v>SLA/20/00344</v>
          </cell>
        </row>
        <row r="385">
          <cell r="B385" t="str">
            <v>KUCAL Joanna</v>
          </cell>
          <cell r="C385" t="str">
            <v>KTK IMAGE CYCLING TEAM</v>
          </cell>
          <cell r="D385" t="str">
            <v>WLK</v>
          </cell>
          <cell r="E385" t="str">
            <v>Masters</v>
          </cell>
          <cell r="F385" t="str">
            <v>WLK/20/03133</v>
          </cell>
        </row>
        <row r="386">
          <cell r="B386" t="str">
            <v>KUCEWICZ Ireneusz</v>
          </cell>
          <cell r="C386" t="str">
            <v>QUEST ROAD</v>
          </cell>
          <cell r="D386" t="str">
            <v>DLS</v>
          </cell>
          <cell r="E386" t="str">
            <v>Masters</v>
          </cell>
          <cell r="F386" t="str">
            <v>DLS/20/02492</v>
          </cell>
        </row>
        <row r="387">
          <cell r="B387" t="str">
            <v>KUCEWICZ Michał</v>
          </cell>
          <cell r="C387" t="str">
            <v>CST 7R MTB TEAM</v>
          </cell>
          <cell r="D387" t="str">
            <v>SLA</v>
          </cell>
          <cell r="E387" t="str">
            <v>Masters</v>
          </cell>
          <cell r="F387" t="str">
            <v>POL/20/03670</v>
          </cell>
        </row>
        <row r="388">
          <cell r="B388" t="str">
            <v>KUCHARSKI Bogdan</v>
          </cell>
          <cell r="C388" t="str">
            <v>NIEZRZESZONY</v>
          </cell>
          <cell r="D388" t="str">
            <v>MAZ</v>
          </cell>
          <cell r="E388" t="str">
            <v>Masters</v>
          </cell>
          <cell r="F388" t="str">
            <v>MAZ/20/04056</v>
          </cell>
        </row>
        <row r="389">
          <cell r="B389" t="str">
            <v>KUCZYŃSKI Kamil</v>
          </cell>
          <cell r="C389" t="str">
            <v>NIEZRZESZONY</v>
          </cell>
          <cell r="D389" t="str">
            <v>ZPO</v>
          </cell>
          <cell r="E389" t="str">
            <v>Masters</v>
          </cell>
          <cell r="F389" t="str">
            <v>POL/20/00023</v>
          </cell>
        </row>
        <row r="390">
          <cell r="B390" t="str">
            <v>KUCZYŃSKI Marek</v>
          </cell>
          <cell r="C390" t="str">
            <v>TOKEN GRUPA INSTALBUD WILGA GOLKOWICE</v>
          </cell>
          <cell r="D390" t="str">
            <v>MAL</v>
          </cell>
          <cell r="E390" t="str">
            <v>Masters</v>
          </cell>
          <cell r="F390" t="str">
            <v>MAL/20/02728</v>
          </cell>
        </row>
        <row r="391">
          <cell r="B391" t="str">
            <v>KULESZA Jacek</v>
          </cell>
          <cell r="C391" t="str">
            <v>NIEZRZESZONY</v>
          </cell>
          <cell r="D391" t="str">
            <v>POM</v>
          </cell>
          <cell r="E391" t="str">
            <v>Masters</v>
          </cell>
          <cell r="F391" t="str">
            <v>POM/20/03952</v>
          </cell>
        </row>
        <row r="392">
          <cell r="B392" t="str">
            <v>KUROWSKI Ernest</v>
          </cell>
          <cell r="C392" t="str">
            <v>NIEZRZESZONY</v>
          </cell>
          <cell r="D392" t="str">
            <v>MAZ</v>
          </cell>
          <cell r="E392" t="str">
            <v>Masters</v>
          </cell>
          <cell r="F392" t="str">
            <v>MAZ/20/03491</v>
          </cell>
        </row>
        <row r="393">
          <cell r="B393" t="str">
            <v>KUSAL Longin</v>
          </cell>
          <cell r="C393" t="str">
            <v>SKARŻYSKIE TOWARZYSTWO CYKLISTÓW</v>
          </cell>
          <cell r="D393" t="str">
            <v>SWI</v>
          </cell>
          <cell r="E393" t="str">
            <v>Masters</v>
          </cell>
          <cell r="F393" t="str">
            <v>SWI/20/01807</v>
          </cell>
        </row>
        <row r="394">
          <cell r="B394" t="str">
            <v>KUSIOWSKI Leszek</v>
          </cell>
          <cell r="C394" t="str">
            <v>NIEZRZESZONY</v>
          </cell>
          <cell r="D394" t="str">
            <v>KPO</v>
          </cell>
          <cell r="E394" t="str">
            <v>Masters</v>
          </cell>
          <cell r="F394" t="str">
            <v>KPO/20/03900</v>
          </cell>
        </row>
        <row r="395">
          <cell r="B395" t="str">
            <v>KUSIŃSKI Michał</v>
          </cell>
          <cell r="C395" t="str">
            <v>ETI LKKG LUBLIN</v>
          </cell>
          <cell r="D395" t="str">
            <v>LUL</v>
          </cell>
          <cell r="E395" t="str">
            <v>Masters</v>
          </cell>
          <cell r="F395" t="str">
            <v>LUL/20/03651</v>
          </cell>
        </row>
        <row r="396">
          <cell r="B396" t="str">
            <v>KUSTRA-KAPOL Małgorzata</v>
          </cell>
          <cell r="C396" t="str">
            <v>NIEZRZESZONA</v>
          </cell>
          <cell r="D396" t="str">
            <v>SLA</v>
          </cell>
          <cell r="E396" t="str">
            <v>Masters</v>
          </cell>
          <cell r="F396" t="str">
            <v>SLA/20/04136</v>
          </cell>
        </row>
        <row r="397">
          <cell r="B397" t="str">
            <v>KUZYNIN Jacek</v>
          </cell>
          <cell r="C397" t="str">
            <v>ZACHODNIOPOMORSKA AKADEMIA KOLARSKA</v>
          </cell>
          <cell r="D397" t="str">
            <v>ZPO</v>
          </cell>
          <cell r="E397" t="str">
            <v>Masters</v>
          </cell>
          <cell r="F397" t="str">
            <v>ZPO/20/00817</v>
          </cell>
        </row>
        <row r="398">
          <cell r="B398" t="str">
            <v>KUŚMIERZ Łukasz</v>
          </cell>
          <cell r="C398" t="str">
            <v>BARAN CYCLING TEAM</v>
          </cell>
          <cell r="D398" t="str">
            <v>LUL</v>
          </cell>
          <cell r="E398" t="str">
            <v>Masters</v>
          </cell>
          <cell r="F398" t="str">
            <v>LUL/20/03024</v>
          </cell>
        </row>
        <row r="399">
          <cell r="B399" t="str">
            <v>KYRCZ Lukasz</v>
          </cell>
          <cell r="C399" t="str">
            <v>NIEZRZESZONY</v>
          </cell>
          <cell r="D399" t="str">
            <v>MAL</v>
          </cell>
          <cell r="E399" t="str">
            <v>Masters</v>
          </cell>
          <cell r="F399" t="str">
            <v>MAL/20/04207</v>
          </cell>
        </row>
        <row r="400">
          <cell r="B400" t="str">
            <v>KŁOS Marian</v>
          </cell>
          <cell r="C400" t="str">
            <v>DIVERSEY TEAM</v>
          </cell>
          <cell r="D400" t="str">
            <v>DLS</v>
          </cell>
          <cell r="E400" t="str">
            <v>Masters</v>
          </cell>
          <cell r="F400" t="str">
            <v>DLS/20/00485</v>
          </cell>
        </row>
        <row r="401">
          <cell r="B401" t="str">
            <v>LAMIK Aneta</v>
          </cell>
          <cell r="C401" t="str">
            <v>UKKS IMIELIN TEAM</v>
          </cell>
          <cell r="D401" t="str">
            <v>SLA</v>
          </cell>
          <cell r="E401" t="str">
            <v>Masters</v>
          </cell>
          <cell r="F401" t="str">
            <v>SLA/20/02687</v>
          </cell>
        </row>
        <row r="402">
          <cell r="B402" t="str">
            <v>LANG Czeslaw</v>
          </cell>
          <cell r="C402" t="str">
            <v>NIEZRZESZONY</v>
          </cell>
          <cell r="D402" t="str">
            <v>POM</v>
          </cell>
          <cell r="E402" t="str">
            <v>Masters</v>
          </cell>
          <cell r="F402" t="str">
            <v>POM/20/00218</v>
          </cell>
        </row>
        <row r="403">
          <cell r="B403" t="str">
            <v>LATAWIEC Bartosz</v>
          </cell>
          <cell r="C403" t="str">
            <v>NIEZRZESZONY</v>
          </cell>
          <cell r="D403" t="str">
            <v>MAZ</v>
          </cell>
          <cell r="E403" t="str">
            <v>Masters</v>
          </cell>
          <cell r="F403" t="str">
            <v>MAZ/20/02778</v>
          </cell>
        </row>
        <row r="404">
          <cell r="B404" t="str">
            <v>LECHOWSKI Marek</v>
          </cell>
          <cell r="C404" t="str">
            <v>NIEZRZESZONY</v>
          </cell>
          <cell r="D404" t="str">
            <v>DLS</v>
          </cell>
          <cell r="E404" t="str">
            <v>Masters</v>
          </cell>
          <cell r="F404" t="str">
            <v>DLS/20/04389</v>
          </cell>
        </row>
        <row r="405">
          <cell r="B405" t="str">
            <v>LEDUCHOWSKI Dariusz</v>
          </cell>
          <cell r="C405" t="str">
            <v>LUKS "DWÓJKA" STRYKÓW /</v>
          </cell>
          <cell r="D405" t="str">
            <v>LOD</v>
          </cell>
          <cell r="E405" t="str">
            <v>Masters</v>
          </cell>
          <cell r="F405" t="str">
            <v>LOD/20/03065</v>
          </cell>
        </row>
        <row r="406">
          <cell r="B406" t="str">
            <v>LEDZION Artur</v>
          </cell>
          <cell r="C406" t="str">
            <v>NTS SPECTRUMBIKE NOWOGARD</v>
          </cell>
          <cell r="D406" t="str">
            <v>ZPO</v>
          </cell>
          <cell r="E406" t="str">
            <v>Masters</v>
          </cell>
          <cell r="F406" t="str">
            <v>ZPO/20/03087</v>
          </cell>
        </row>
        <row r="407">
          <cell r="B407" t="str">
            <v>LEMPART Paweł</v>
          </cell>
          <cell r="C407" t="str">
            <v>TEAM SPORT</v>
          </cell>
          <cell r="D407" t="str">
            <v>MAL</v>
          </cell>
          <cell r="E407" t="str">
            <v>Masters</v>
          </cell>
          <cell r="F407" t="str">
            <v>MAL/20/00337</v>
          </cell>
        </row>
        <row r="408">
          <cell r="B408" t="str">
            <v>LESIAK Maciej</v>
          </cell>
          <cell r="C408" t="str">
            <v>NIEZRZESZONY</v>
          </cell>
          <cell r="D408" t="str">
            <v>MAZ</v>
          </cell>
          <cell r="E408" t="str">
            <v>Masters</v>
          </cell>
          <cell r="F408" t="str">
            <v>MAZ/20/03988</v>
          </cell>
        </row>
        <row r="409">
          <cell r="B409" t="str">
            <v>LESZCZYŃSKI Ksawery</v>
          </cell>
          <cell r="C409" t="str">
            <v>CZKKS KOLEJARZ-JURA CZĘSTOCHOWA</v>
          </cell>
          <cell r="D409" t="str">
            <v>SLA</v>
          </cell>
          <cell r="E409" t="str">
            <v>Masters</v>
          </cell>
          <cell r="F409" t="str">
            <v>SLA/20/01796</v>
          </cell>
        </row>
        <row r="410">
          <cell r="B410" t="str">
            <v>LESZCZYŃSKI Mariusz</v>
          </cell>
          <cell r="C410" t="str">
            <v>VO2MAX MTB TEAM</v>
          </cell>
          <cell r="D410" t="str">
            <v>POM</v>
          </cell>
          <cell r="E410" t="str">
            <v>Masters</v>
          </cell>
          <cell r="F410" t="str">
            <v>POM/20/02574</v>
          </cell>
        </row>
        <row r="411">
          <cell r="B411" t="str">
            <v>LEWANDOWSKI Kazimierz</v>
          </cell>
          <cell r="C411" t="str">
            <v>NIEZRZESZONY</v>
          </cell>
          <cell r="D411" t="str">
            <v>KPO</v>
          </cell>
          <cell r="E411" t="str">
            <v>Masters</v>
          </cell>
          <cell r="F411" t="str">
            <v>KPO/20/01919</v>
          </cell>
        </row>
        <row r="412">
          <cell r="B412" t="str">
            <v>LEWANDOWSKI Robert</v>
          </cell>
          <cell r="C412" t="str">
            <v>NIEZRZESZONY</v>
          </cell>
          <cell r="D412" t="str">
            <v>KPO</v>
          </cell>
          <cell r="E412" t="str">
            <v>Masters</v>
          </cell>
          <cell r="F412" t="str">
            <v>KPO/20/04149</v>
          </cell>
        </row>
        <row r="413">
          <cell r="B413" t="str">
            <v>LEŚNIAK Jerzy</v>
          </cell>
          <cell r="C413" t="str">
            <v>KOŁOBRZESKIE TOWARZYSTWO CYKLISTÓW</v>
          </cell>
          <cell r="D413" t="str">
            <v>MAZ</v>
          </cell>
          <cell r="E413" t="str">
            <v>Masters</v>
          </cell>
          <cell r="F413" t="str">
            <v>ZPO/20/03672</v>
          </cell>
        </row>
        <row r="414">
          <cell r="B414" t="str">
            <v>LINKOWSKI Piotr</v>
          </cell>
          <cell r="C414" t="str">
            <v>NIEZRZESZONY</v>
          </cell>
          <cell r="D414" t="str">
            <v>WLK</v>
          </cell>
          <cell r="E414" t="str">
            <v>Masters</v>
          </cell>
          <cell r="F414" t="str">
            <v>WLK/20/03890</v>
          </cell>
        </row>
        <row r="415">
          <cell r="B415" t="str">
            <v>LIPINSKI Daniel</v>
          </cell>
          <cell r="C415" t="str">
            <v>NIEZRZESZONY</v>
          </cell>
          <cell r="D415" t="str">
            <v>KPO</v>
          </cell>
          <cell r="E415" t="str">
            <v>Masters</v>
          </cell>
          <cell r="F415" t="str">
            <v>KPO/20/03923</v>
          </cell>
        </row>
        <row r="416">
          <cell r="B416" t="str">
            <v>LIWIŃSKI Andrzej</v>
          </cell>
          <cell r="C416" t="str">
            <v>SPKITR "PELETON" /</v>
          </cell>
          <cell r="D416" t="str">
            <v>LOD</v>
          </cell>
          <cell r="E416" t="str">
            <v>Masters</v>
          </cell>
          <cell r="F416" t="str">
            <v>LOD/20/02127</v>
          </cell>
        </row>
        <row r="417">
          <cell r="B417" t="str">
            <v>LOREK Marcin</v>
          </cell>
          <cell r="C417" t="str">
            <v>NIEZRZESZONY</v>
          </cell>
          <cell r="D417" t="str">
            <v>KPO</v>
          </cell>
          <cell r="E417" t="str">
            <v>Masters</v>
          </cell>
          <cell r="F417" t="str">
            <v>KPO/20/00631</v>
          </cell>
        </row>
        <row r="418">
          <cell r="B418" t="str">
            <v>LORKOWSKA Beata</v>
          </cell>
          <cell r="C418" t="str">
            <v>BELTA TEAM GDAŃSK</v>
          </cell>
          <cell r="D418" t="str">
            <v>POM</v>
          </cell>
          <cell r="E418" t="str">
            <v>Masters</v>
          </cell>
          <cell r="F418" t="str">
            <v>POM/20/00437</v>
          </cell>
        </row>
        <row r="419">
          <cell r="B419" t="str">
            <v>LUBOCH Łukasz</v>
          </cell>
          <cell r="C419" t="str">
            <v>STOWARZYSZENIE KLUB SPORTOWY 64-STO LESZNO</v>
          </cell>
          <cell r="D419" t="str">
            <v>WLK</v>
          </cell>
          <cell r="E419" t="str">
            <v>Masters</v>
          </cell>
          <cell r="F419" t="str">
            <v>WLK/20/01450</v>
          </cell>
        </row>
        <row r="420">
          <cell r="B420" t="str">
            <v>LUBOIŃSKA Urszula</v>
          </cell>
          <cell r="C420" t="str">
            <v>NIEZRZESZONY</v>
          </cell>
          <cell r="D420" t="str">
            <v>DLS</v>
          </cell>
          <cell r="E420" t="str">
            <v>Masters</v>
          </cell>
          <cell r="F420" t="str">
            <v>MAZ/20/04164</v>
          </cell>
        </row>
        <row r="421">
          <cell r="B421" t="str">
            <v>LUDKA Filip</v>
          </cell>
          <cell r="C421" t="str">
            <v>NIEZRZESZONY</v>
          </cell>
          <cell r="D421" t="str">
            <v>POM</v>
          </cell>
          <cell r="E421" t="str">
            <v>Masters</v>
          </cell>
          <cell r="F421" t="str">
            <v>POM/20/03986</v>
          </cell>
        </row>
        <row r="422">
          <cell r="B422" t="str">
            <v>MACIEJEWSKI Jacek</v>
          </cell>
          <cell r="C422" t="str">
            <v>SPKITR "PELETON" /</v>
          </cell>
          <cell r="D422" t="str">
            <v>LOD</v>
          </cell>
          <cell r="E422" t="str">
            <v>Masters</v>
          </cell>
          <cell r="F422" t="str">
            <v>LOD/20/02129</v>
          </cell>
        </row>
        <row r="423">
          <cell r="B423" t="str">
            <v>MACIEJEWSKI Marek</v>
          </cell>
          <cell r="C423" t="str">
            <v>NIEZRZESZONY</v>
          </cell>
          <cell r="D423" t="str">
            <v>KPO</v>
          </cell>
          <cell r="E423" t="str">
            <v>Masters</v>
          </cell>
          <cell r="F423" t="str">
            <v>KPO/20/04148</v>
          </cell>
        </row>
        <row r="424">
          <cell r="B424" t="str">
            <v>MACIEJEWSKI Sławomir</v>
          </cell>
          <cell r="C424" t="str">
            <v>KLUB KOLARSKI LEW LĘBORK</v>
          </cell>
          <cell r="D424" t="str">
            <v>POM</v>
          </cell>
          <cell r="E424" t="str">
            <v>Masters</v>
          </cell>
          <cell r="F424" t="str">
            <v>POM/20/03953</v>
          </cell>
        </row>
        <row r="425">
          <cell r="B425" t="str">
            <v>MACIĄG Marek</v>
          </cell>
          <cell r="C425" t="str">
            <v>NIEZRZESZONY</v>
          </cell>
          <cell r="D425" t="str">
            <v>DLS</v>
          </cell>
          <cell r="E425" t="str">
            <v>Masters</v>
          </cell>
          <cell r="F425" t="str">
            <v>DLS/20/04158</v>
          </cell>
        </row>
        <row r="426">
          <cell r="B426" t="str">
            <v>MACIĄG Robert</v>
          </cell>
          <cell r="C426" t="str">
            <v>NIEZRZESZONY</v>
          </cell>
          <cell r="D426" t="str">
            <v>LUB</v>
          </cell>
          <cell r="E426" t="str">
            <v>Masters</v>
          </cell>
          <cell r="F426" t="str">
            <v>LUB/20/03579</v>
          </cell>
        </row>
        <row r="427">
          <cell r="B427" t="str">
            <v>MADEJ Agata</v>
          </cell>
          <cell r="C427" t="str">
            <v>NIEZRZESZONA</v>
          </cell>
          <cell r="D427" t="str">
            <v>WLK</v>
          </cell>
          <cell r="E427" t="str">
            <v>Masters</v>
          </cell>
          <cell r="F427" t="str">
            <v>WLK/20/03750</v>
          </cell>
        </row>
        <row r="428">
          <cell r="B428" t="str">
            <v>MADEJ Anna</v>
          </cell>
          <cell r="C428" t="str">
            <v>NIEZRZESZONA</v>
          </cell>
          <cell r="D428" t="str">
            <v>OPO</v>
          </cell>
          <cell r="E428" t="str">
            <v>Masters</v>
          </cell>
          <cell r="F428" t="str">
            <v>OPO/20/03789</v>
          </cell>
        </row>
        <row r="429">
          <cell r="B429" t="str">
            <v>MADEJ Łukasz</v>
          </cell>
          <cell r="C429" t="str">
            <v>NIEZRZESZONY</v>
          </cell>
          <cell r="D429" t="str">
            <v>PKA</v>
          </cell>
          <cell r="E429" t="str">
            <v>Masters</v>
          </cell>
          <cell r="F429" t="str">
            <v>PKA/20/03697</v>
          </cell>
        </row>
        <row r="430">
          <cell r="B430" t="str">
            <v>MAJ Cezary</v>
          </cell>
          <cell r="C430" t="str">
            <v>NIEZRZESZONY</v>
          </cell>
          <cell r="D430" t="str">
            <v>LOD</v>
          </cell>
          <cell r="E430" t="str">
            <v>Masters</v>
          </cell>
          <cell r="F430" t="str">
            <v>LOD/20/02303</v>
          </cell>
        </row>
        <row r="431">
          <cell r="B431" t="str">
            <v>MAJ Michał</v>
          </cell>
          <cell r="C431" t="str">
            <v>OŚKA WARSZAWA</v>
          </cell>
          <cell r="D431" t="str">
            <v>MAZ</v>
          </cell>
          <cell r="E431" t="str">
            <v>Masters</v>
          </cell>
          <cell r="F431" t="str">
            <v>MAZ/20/02630</v>
          </cell>
        </row>
        <row r="432">
          <cell r="B432" t="str">
            <v>MAJEWSKI Tomasz</v>
          </cell>
          <cell r="C432" t="str">
            <v>NIEZRZESZONY</v>
          </cell>
          <cell r="D432" t="str">
            <v>MAZ</v>
          </cell>
          <cell r="E432" t="str">
            <v>Masters</v>
          </cell>
          <cell r="F432" t="str">
            <v>MAZ/20/00304</v>
          </cell>
        </row>
        <row r="433">
          <cell r="B433" t="str">
            <v>MAJKOWSKI Daniel</v>
          </cell>
          <cell r="C433" t="str">
            <v>NIEZRZESZONY</v>
          </cell>
          <cell r="D433" t="str">
            <v>POM</v>
          </cell>
          <cell r="E433" t="str">
            <v>Masters</v>
          </cell>
          <cell r="F433" t="str">
            <v>POM/20/04228</v>
          </cell>
        </row>
        <row r="434">
          <cell r="B434" t="str">
            <v>MAKOWSKI Marcin</v>
          </cell>
          <cell r="C434" t="str">
            <v>MAYDAY TEAM LUBLIN</v>
          </cell>
          <cell r="D434" t="str">
            <v>LUL</v>
          </cell>
          <cell r="E434" t="str">
            <v>Masters</v>
          </cell>
          <cell r="F434" t="str">
            <v>LUL/20/00782</v>
          </cell>
        </row>
        <row r="435">
          <cell r="B435" t="str">
            <v>MAKSYMOWICZ Dariusz</v>
          </cell>
          <cell r="C435" t="str">
            <v>LKS POM STRZELCE KRAJEŃSKIE</v>
          </cell>
          <cell r="D435" t="str">
            <v>LUB</v>
          </cell>
          <cell r="E435" t="str">
            <v>Masters</v>
          </cell>
          <cell r="F435" t="str">
            <v>LUB/20/00180</v>
          </cell>
        </row>
        <row r="436">
          <cell r="B436" t="str">
            <v>MAKUCHOWSKI Bogdan</v>
          </cell>
          <cell r="C436" t="str">
            <v>NIEZRZESZONY</v>
          </cell>
          <cell r="D436" t="str">
            <v>DLS</v>
          </cell>
          <cell r="E436" t="str">
            <v>Masters</v>
          </cell>
          <cell r="F436" t="str">
            <v>DLS/20/00378</v>
          </cell>
        </row>
        <row r="437">
          <cell r="B437" t="str">
            <v>MALESZKA Grzegorz</v>
          </cell>
          <cell r="C437" t="str">
            <v>NIEZRZESZONY</v>
          </cell>
          <cell r="D437" t="str">
            <v>WMA</v>
          </cell>
          <cell r="E437" t="str">
            <v>Masters</v>
          </cell>
          <cell r="F437" t="str">
            <v>MAL/20/02727</v>
          </cell>
        </row>
        <row r="438">
          <cell r="B438" t="str">
            <v>MALINOWSKI Adam</v>
          </cell>
          <cell r="C438" t="str">
            <v>NIEZRZESZONY</v>
          </cell>
          <cell r="D438" t="str">
            <v>SLA</v>
          </cell>
          <cell r="E438" t="str">
            <v>Masters</v>
          </cell>
          <cell r="F438" t="str">
            <v>SLA/20/04139</v>
          </cell>
        </row>
        <row r="439">
          <cell r="B439" t="str">
            <v>MANIKOWSKI Franciszek</v>
          </cell>
          <cell r="C439" t="str">
            <v>NIEZRZESZONY</v>
          </cell>
          <cell r="D439" t="str">
            <v>MAZ</v>
          </cell>
          <cell r="E439" t="str">
            <v>Masters</v>
          </cell>
          <cell r="F439" t="str">
            <v>MAZ/20/02322</v>
          </cell>
        </row>
        <row r="440">
          <cell r="B440" t="str">
            <v>MANIKOWSKI Franciszek</v>
          </cell>
          <cell r="C440" t="str">
            <v>OŚKA WARSZAWA</v>
          </cell>
          <cell r="D440" t="str">
            <v>MAZ</v>
          </cell>
          <cell r="E440" t="str">
            <v>Masters</v>
          </cell>
          <cell r="F440" t="str">
            <v>MAZ/20/02323</v>
          </cell>
        </row>
        <row r="441">
          <cell r="B441" t="str">
            <v>MARCHWIŃSKI Rafał</v>
          </cell>
          <cell r="C441" t="str">
            <v>PST "TRI AKTYWNY PIOTRKÓW"</v>
          </cell>
          <cell r="D441" t="str">
            <v>LOD</v>
          </cell>
          <cell r="E441" t="str">
            <v>Masters</v>
          </cell>
          <cell r="F441" t="str">
            <v>LOD/20/01357</v>
          </cell>
        </row>
        <row r="442">
          <cell r="B442" t="str">
            <v>MARCINIAK Adam</v>
          </cell>
          <cell r="C442" t="str">
            <v>SPKITR "PELETON" /</v>
          </cell>
          <cell r="D442" t="str">
            <v>LOD</v>
          </cell>
          <cell r="E442" t="str">
            <v>Masters</v>
          </cell>
          <cell r="F442" t="str">
            <v>LOD/20/02128</v>
          </cell>
        </row>
        <row r="443">
          <cell r="B443" t="str">
            <v>MARCINIAK Marek</v>
          </cell>
          <cell r="C443" t="str">
            <v>NIEZRZESZONY</v>
          </cell>
          <cell r="D443" t="str">
            <v>LOD</v>
          </cell>
          <cell r="E443" t="str">
            <v>Masters</v>
          </cell>
          <cell r="F443" t="str">
            <v>LOD/20/03585</v>
          </cell>
        </row>
        <row r="444">
          <cell r="B444" t="str">
            <v>MARCINKOWSKI Piotr</v>
          </cell>
          <cell r="C444" t="str">
            <v>KTK KALISZ</v>
          </cell>
          <cell r="D444" t="str">
            <v>WLK</v>
          </cell>
          <cell r="E444" t="str">
            <v>Masters</v>
          </cell>
          <cell r="F444" t="str">
            <v>WLK/20/02009</v>
          </cell>
        </row>
        <row r="445">
          <cell r="B445" t="str">
            <v>MARGAS Ryszard</v>
          </cell>
          <cell r="C445" t="str">
            <v>LKKS CHRABĄSZCZE NOWOGARD</v>
          </cell>
          <cell r="D445" t="str">
            <v>ZPO</v>
          </cell>
          <cell r="E445" t="str">
            <v>Masters</v>
          </cell>
          <cell r="F445" t="str">
            <v>ZPO/20/02410</v>
          </cell>
        </row>
        <row r="446">
          <cell r="B446" t="str">
            <v>MARKO Arek</v>
          </cell>
          <cell r="C446" t="str">
            <v>NIEZRZESZONY</v>
          </cell>
          <cell r="D446" t="str">
            <v>LUB</v>
          </cell>
          <cell r="E446" t="str">
            <v>Masters</v>
          </cell>
          <cell r="F446" t="str">
            <v>LUB/20/00292</v>
          </cell>
        </row>
        <row r="447">
          <cell r="B447" t="str">
            <v>MARTYKA Michał</v>
          </cell>
          <cell r="C447" t="str">
            <v>NIEZRZESZONY</v>
          </cell>
          <cell r="D447" t="str">
            <v>MAL</v>
          </cell>
          <cell r="E447" t="str">
            <v>Masters</v>
          </cell>
          <cell r="F447" t="str">
            <v>MAL/20/01750</v>
          </cell>
        </row>
        <row r="448">
          <cell r="B448" t="str">
            <v>MARZEC Marek</v>
          </cell>
          <cell r="C448" t="str">
            <v>UKS SOKÓŁ KĘTY</v>
          </cell>
          <cell r="D448" t="str">
            <v>MAL</v>
          </cell>
          <cell r="E448" t="str">
            <v>Masters</v>
          </cell>
          <cell r="F448" t="str">
            <v>MAL/20/01154</v>
          </cell>
        </row>
        <row r="449">
          <cell r="B449" t="str">
            <v>MATUSIAK Sylwester</v>
          </cell>
          <cell r="C449" t="str">
            <v>NIEZRZESZONY</v>
          </cell>
          <cell r="D449" t="str">
            <v>MAZ</v>
          </cell>
          <cell r="E449" t="str">
            <v>Masters</v>
          </cell>
          <cell r="F449" t="str">
            <v>MAZ/20/04216</v>
          </cell>
        </row>
        <row r="450">
          <cell r="B450" t="str">
            <v>MATUSIAK Łukasz</v>
          </cell>
          <cell r="C450" t="str">
            <v>GATTA BIKE-RS</v>
          </cell>
          <cell r="D450" t="str">
            <v>LOD</v>
          </cell>
          <cell r="E450" t="str">
            <v>Masters</v>
          </cell>
          <cell r="F450" t="str">
            <v>LOD/20/03883</v>
          </cell>
        </row>
        <row r="451">
          <cell r="B451" t="str">
            <v>MATYKIEWICZ Paweł</v>
          </cell>
          <cell r="C451" t="str">
            <v>STOWARZYSZENIE KLUB SPORTOWY 64-STO LESZNO</v>
          </cell>
          <cell r="D451" t="str">
            <v>WLK</v>
          </cell>
          <cell r="E451" t="str">
            <v>Masters</v>
          </cell>
          <cell r="F451" t="str">
            <v>WLK/20/01308</v>
          </cell>
        </row>
        <row r="452">
          <cell r="B452" t="str">
            <v>MATYS JACEK</v>
          </cell>
          <cell r="C452" t="str">
            <v>MAYDAY TEAM</v>
          </cell>
          <cell r="D452" t="str">
            <v>LUL</v>
          </cell>
          <cell r="E452" t="str">
            <v>Masters</v>
          </cell>
          <cell r="F452" t="str">
            <v>LUL/20/03172</v>
          </cell>
        </row>
        <row r="453">
          <cell r="B453" t="str">
            <v>MAŁASZKIEWICZ Jacek</v>
          </cell>
          <cell r="C453" t="str">
            <v>K. S. BORN 2 BIKE</v>
          </cell>
          <cell r="D453" t="str">
            <v>MAL</v>
          </cell>
          <cell r="E453" t="str">
            <v>Masters</v>
          </cell>
          <cell r="F453" t="str">
            <v>MAL/20/03314</v>
          </cell>
        </row>
        <row r="454">
          <cell r="B454" t="str">
            <v>MAŁYSA Andrzej</v>
          </cell>
          <cell r="C454" t="str">
            <v>NIEZRZESZONY</v>
          </cell>
          <cell r="D454" t="str">
            <v>MAL</v>
          </cell>
          <cell r="E454" t="str">
            <v>Masters</v>
          </cell>
          <cell r="F454" t="str">
            <v>MAL/20/03707</v>
          </cell>
        </row>
        <row r="455">
          <cell r="B455" t="str">
            <v>MAŁYSZA Michał</v>
          </cell>
          <cell r="C455" t="str">
            <v>MAYDAY TEAM</v>
          </cell>
          <cell r="D455" t="str">
            <v>LUL</v>
          </cell>
          <cell r="E455" t="str">
            <v>Masters</v>
          </cell>
          <cell r="F455" t="str">
            <v>LUL/20/04151</v>
          </cell>
        </row>
        <row r="456">
          <cell r="B456" t="str">
            <v>MICHALAK-WARŻAŁA Anna</v>
          </cell>
          <cell r="C456" t="str">
            <v>NIEZRZESZONA</v>
          </cell>
          <cell r="D456" t="str">
            <v>DLS</v>
          </cell>
          <cell r="E456" t="str">
            <v>Masters</v>
          </cell>
          <cell r="F456" t="str">
            <v>DLS/20/04173</v>
          </cell>
        </row>
        <row r="457">
          <cell r="B457" t="str">
            <v>MICHALAK Lechoslaw</v>
          </cell>
          <cell r="C457" t="str">
            <v>ABSOLUTEBIKES.PL TEAM</v>
          </cell>
          <cell r="D457" t="str">
            <v>MAZ</v>
          </cell>
          <cell r="E457" t="str">
            <v>Masters</v>
          </cell>
          <cell r="F457" t="str">
            <v>POL/20/03102</v>
          </cell>
        </row>
        <row r="458">
          <cell r="B458" t="str">
            <v>MICHALCZEWSKI Marcin</v>
          </cell>
          <cell r="C458" t="str">
            <v>NIEZRZESZONY</v>
          </cell>
          <cell r="D458" t="str">
            <v>MAZ</v>
          </cell>
          <cell r="E458" t="str">
            <v>Masters</v>
          </cell>
          <cell r="F458" t="str">
            <v>MAZ/20/00501</v>
          </cell>
        </row>
        <row r="459">
          <cell r="B459" t="str">
            <v>MICHALEC Jarosław</v>
          </cell>
          <cell r="C459" t="str">
            <v>NIEZRZESZONY</v>
          </cell>
          <cell r="D459" t="str">
            <v>MAL</v>
          </cell>
          <cell r="E459" t="str">
            <v>Masters</v>
          </cell>
          <cell r="F459" t="str">
            <v>MAL/20/03703</v>
          </cell>
        </row>
        <row r="460">
          <cell r="B460" t="str">
            <v>MICHALSKI Marcin</v>
          </cell>
          <cell r="C460" t="str">
            <v>NIEZRZESZONY</v>
          </cell>
          <cell r="D460" t="str">
            <v>SLA</v>
          </cell>
          <cell r="E460" t="str">
            <v>Masters</v>
          </cell>
          <cell r="F460" t="str">
            <v>SLA/20/01286</v>
          </cell>
        </row>
        <row r="461">
          <cell r="B461" t="str">
            <v>MICHNIAK Andrzej</v>
          </cell>
          <cell r="C461" t="str">
            <v>WARSZAWSKI KLUB KOLARSKI</v>
          </cell>
          <cell r="D461" t="str">
            <v>MAZ</v>
          </cell>
          <cell r="E461" t="str">
            <v>Masters</v>
          </cell>
          <cell r="F461" t="str">
            <v>MAZ/20/00506</v>
          </cell>
        </row>
        <row r="462">
          <cell r="B462" t="str">
            <v>MIELA Damian</v>
          </cell>
          <cell r="C462" t="str">
            <v>STREFASPORTU.PL MW INVEST TEAM</v>
          </cell>
          <cell r="D462" t="str">
            <v>DLS</v>
          </cell>
          <cell r="E462" t="str">
            <v>Masters</v>
          </cell>
          <cell r="F462" t="str">
            <v>DLS/20/03933</v>
          </cell>
        </row>
        <row r="463">
          <cell r="B463" t="str">
            <v>MIKOŚ Katarzyna</v>
          </cell>
          <cell r="C463" t="str">
            <v>NIEZRZESZONA</v>
          </cell>
          <cell r="D463" t="str">
            <v>MAL</v>
          </cell>
          <cell r="E463" t="str">
            <v>Masters</v>
          </cell>
          <cell r="F463" t="str">
            <v>MAL/20/03307</v>
          </cell>
        </row>
        <row r="464">
          <cell r="B464" t="str">
            <v>MIKRUT Grzegorz</v>
          </cell>
          <cell r="C464" t="str">
            <v>KS AZS AWF KATOWICE</v>
          </cell>
          <cell r="D464" t="str">
            <v>SLA</v>
          </cell>
          <cell r="E464" t="str">
            <v>Masters</v>
          </cell>
          <cell r="F464" t="str">
            <v>SLA/20/02863</v>
          </cell>
        </row>
        <row r="465">
          <cell r="B465" t="str">
            <v>MIKRUT Grzegorz</v>
          </cell>
          <cell r="C465" t="str">
            <v>KS AZS AWF KATOWICE</v>
          </cell>
          <cell r="D465" t="str">
            <v>SLA</v>
          </cell>
          <cell r="E465" t="str">
            <v>Masters</v>
          </cell>
          <cell r="F465" t="str">
            <v>SLA/20/03098</v>
          </cell>
        </row>
        <row r="466">
          <cell r="B466" t="str">
            <v>MIKULSKI Jacek</v>
          </cell>
          <cell r="C466" t="str">
            <v>UKS MOTO JELCZ-LASKOWICE</v>
          </cell>
          <cell r="D466" t="str">
            <v>OPO</v>
          </cell>
          <cell r="E466" t="str">
            <v>Masters</v>
          </cell>
          <cell r="F466" t="str">
            <v>OPO/20/04130</v>
          </cell>
        </row>
        <row r="467">
          <cell r="B467" t="str">
            <v>MISIAK Józef</v>
          </cell>
          <cell r="C467" t="str">
            <v>RYCERZE ROLANDA MACIEJEWSKI CYCLING TEAM</v>
          </cell>
          <cell r="D467" t="str">
            <v>DLS</v>
          </cell>
          <cell r="E467" t="str">
            <v>Masters</v>
          </cell>
          <cell r="F467" t="str">
            <v>DLS/20/03922</v>
          </cell>
        </row>
        <row r="468">
          <cell r="B468" t="str">
            <v>MISINA Andrzej</v>
          </cell>
          <cell r="C468" t="str">
            <v>GRUPA KOLARSKA GLIWICE</v>
          </cell>
          <cell r="D468" t="str">
            <v>SLA</v>
          </cell>
          <cell r="E468" t="str">
            <v>Masters</v>
          </cell>
          <cell r="F468" t="str">
            <v>SLA/20/00795</v>
          </cell>
        </row>
        <row r="469">
          <cell r="B469" t="str">
            <v>MISZCZUK Andrzej</v>
          </cell>
          <cell r="C469" t="str">
            <v>INŻYNIERIA ROWEROWA LUBLIN</v>
          </cell>
          <cell r="D469" t="str">
            <v>LUL</v>
          </cell>
          <cell r="E469" t="str">
            <v>Masters</v>
          </cell>
          <cell r="F469" t="str">
            <v>LUL/20/03927</v>
          </cell>
        </row>
        <row r="470">
          <cell r="B470" t="str">
            <v>MIŚKIEWICZ Artur</v>
          </cell>
          <cell r="C470" t="str">
            <v>NIEZRZESZONY</v>
          </cell>
          <cell r="D470" t="str">
            <v>LOD</v>
          </cell>
          <cell r="E470" t="str">
            <v>Masters</v>
          </cell>
          <cell r="F470" t="str">
            <v>LOD/20/03612</v>
          </cell>
        </row>
        <row r="471">
          <cell r="B471" t="str">
            <v>MIŚKIEWICZ Daniel</v>
          </cell>
          <cell r="C471" t="str">
            <v>NIEZRZESZONY</v>
          </cell>
          <cell r="D471" t="str">
            <v>LOD</v>
          </cell>
          <cell r="E471" t="str">
            <v>Masters</v>
          </cell>
          <cell r="F471" t="str">
            <v>LOD/20/04212</v>
          </cell>
        </row>
        <row r="472">
          <cell r="B472" t="str">
            <v>MIŚKIEWICZ Dariusz</v>
          </cell>
          <cell r="C472" t="str">
            <v>NIEZRZESZONY</v>
          </cell>
          <cell r="D472" t="str">
            <v>LOD</v>
          </cell>
          <cell r="E472" t="str">
            <v>Masters</v>
          </cell>
          <cell r="F472" t="str">
            <v>LOD/20/04211</v>
          </cell>
        </row>
        <row r="473">
          <cell r="B473" t="str">
            <v>MIŁOGRODZKI Robert</v>
          </cell>
          <cell r="C473" t="str">
            <v>NIEZRZESZONY</v>
          </cell>
          <cell r="D473" t="str">
            <v>KPO</v>
          </cell>
          <cell r="E473" t="str">
            <v>Masters</v>
          </cell>
          <cell r="F473" t="str">
            <v>KPO/20/03898</v>
          </cell>
        </row>
        <row r="474">
          <cell r="B474" t="str">
            <v>MOLFA Marek</v>
          </cell>
          <cell r="C474" t="str">
            <v>GRUPA KOLARSKA "GRYF" TCZEW</v>
          </cell>
          <cell r="D474" t="str">
            <v>POM</v>
          </cell>
          <cell r="E474" t="str">
            <v>Masters</v>
          </cell>
          <cell r="F474" t="str">
            <v>POM/20/02521</v>
          </cell>
        </row>
        <row r="475">
          <cell r="B475" t="str">
            <v>MOLSKI Sylwester</v>
          </cell>
          <cell r="C475" t="str">
            <v>SKLEP ROWEROWY BIKE-FINGER WAŁBRZYCH</v>
          </cell>
          <cell r="D475" t="str">
            <v>DLS</v>
          </cell>
          <cell r="E475" t="str">
            <v>Masters</v>
          </cell>
          <cell r="F475" t="str">
            <v>DLS/20/02076</v>
          </cell>
        </row>
        <row r="476">
          <cell r="B476" t="str">
            <v>MONIUSZKO Marzena</v>
          </cell>
          <cell r="C476" t="str">
            <v>NIEZRZESZONA</v>
          </cell>
          <cell r="D476" t="str">
            <v>PDL</v>
          </cell>
          <cell r="E476" t="str">
            <v>Masters</v>
          </cell>
          <cell r="F476" t="str">
            <v>PDL/20/00588</v>
          </cell>
        </row>
        <row r="477">
          <cell r="B477" t="str">
            <v>MOSSOCZY Zbigniew</v>
          </cell>
          <cell r="C477" t="str">
            <v>NIEZRZESZONY</v>
          </cell>
          <cell r="D477" t="str">
            <v>MAL</v>
          </cell>
          <cell r="E477" t="str">
            <v>Masters</v>
          </cell>
          <cell r="F477" t="str">
            <v>MAL/20/01196</v>
          </cell>
        </row>
        <row r="478">
          <cell r="B478" t="str">
            <v>MOTYKA Marcin</v>
          </cell>
          <cell r="C478" t="str">
            <v>NIEZRZESZONY</v>
          </cell>
          <cell r="D478" t="str">
            <v>MAL</v>
          </cell>
          <cell r="E478" t="str">
            <v>Masters</v>
          </cell>
          <cell r="F478" t="str">
            <v>MAL/20/03083</v>
          </cell>
        </row>
        <row r="479">
          <cell r="B479" t="str">
            <v>MRÓZ Marcin</v>
          </cell>
          <cell r="C479" t="str">
            <v>NIEZRZESZONY</v>
          </cell>
          <cell r="D479" t="str">
            <v>WMA</v>
          </cell>
          <cell r="E479" t="str">
            <v>Masters</v>
          </cell>
          <cell r="F479" t="str">
            <v>MAZ/20/00250</v>
          </cell>
        </row>
        <row r="480">
          <cell r="B480" t="str">
            <v>MROZEK Andrzej</v>
          </cell>
          <cell r="C480" t="str">
            <v>MAYDAY TEAM</v>
          </cell>
          <cell r="D480" t="str">
            <v>LUL</v>
          </cell>
          <cell r="E480" t="str">
            <v>Masters</v>
          </cell>
          <cell r="F480" t="str">
            <v>LUL/20/03400</v>
          </cell>
        </row>
        <row r="481">
          <cell r="B481" t="str">
            <v>MUCHA Piotr</v>
          </cell>
          <cell r="C481" t="str">
            <v>NTS SPECTRUMBIKE NOWOGARD</v>
          </cell>
          <cell r="D481" t="str">
            <v>ZPO</v>
          </cell>
          <cell r="E481" t="str">
            <v>Masters</v>
          </cell>
          <cell r="F481" t="str">
            <v>ZPO/20/03088</v>
          </cell>
        </row>
        <row r="482">
          <cell r="B482" t="str">
            <v>MUSIAŁ Jacek</v>
          </cell>
          <cell r="C482" t="str">
            <v>NIEZRZESZONY</v>
          </cell>
          <cell r="D482" t="str">
            <v>LOD</v>
          </cell>
          <cell r="E482" t="str">
            <v>Masters</v>
          </cell>
          <cell r="F482" t="str">
            <v>LOD/20/01061</v>
          </cell>
        </row>
        <row r="483">
          <cell r="B483" t="str">
            <v>MUSZAK Mariusz</v>
          </cell>
          <cell r="C483" t="str">
            <v>UCZNIOWSKI KLUB KOLARSKI PROSTKI</v>
          </cell>
          <cell r="D483" t="str">
            <v>WMA</v>
          </cell>
          <cell r="E483" t="str">
            <v>Masters</v>
          </cell>
          <cell r="F483" t="str">
            <v>WMA/20/00711</v>
          </cell>
        </row>
        <row r="484">
          <cell r="B484" t="str">
            <v>MUSZYŃSKI Józef</v>
          </cell>
          <cell r="C484" t="str">
            <v>NIEZRZESZONY</v>
          </cell>
          <cell r="D484" t="str">
            <v>LUL</v>
          </cell>
          <cell r="E484" t="str">
            <v>Masters</v>
          </cell>
          <cell r="F484" t="str">
            <v>LUL/20/01582</v>
          </cell>
        </row>
        <row r="485">
          <cell r="B485" t="str">
            <v>MUZYCZUK Adam</v>
          </cell>
          <cell r="C485" t="str">
            <v>NIEZRZESZONY</v>
          </cell>
          <cell r="D485" t="str">
            <v>POM</v>
          </cell>
          <cell r="E485" t="str">
            <v>Masters</v>
          </cell>
          <cell r="F485" t="str">
            <v>POM/20/04098</v>
          </cell>
        </row>
        <row r="486">
          <cell r="B486" t="str">
            <v>MUĆKO Piotr</v>
          </cell>
          <cell r="C486" t="str">
            <v>WROCŁAWSKI WELODROM IM. WERNERA JÓZEFA GRUNDMANNA</v>
          </cell>
          <cell r="D486" t="str">
            <v>DLS</v>
          </cell>
          <cell r="E486" t="str">
            <v>Masters</v>
          </cell>
          <cell r="F486" t="str">
            <v>DLS/20/04252</v>
          </cell>
        </row>
        <row r="487">
          <cell r="B487" t="str">
            <v>MYDŁO KAZIMIERZ</v>
          </cell>
          <cell r="C487" t="str">
            <v>NIEZRZESZONY</v>
          </cell>
          <cell r="D487" t="str">
            <v>WMA</v>
          </cell>
          <cell r="E487" t="str">
            <v>Masters</v>
          </cell>
          <cell r="F487" t="str">
            <v>WMA/20/02734</v>
          </cell>
        </row>
        <row r="488">
          <cell r="B488" t="str">
            <v>MYŁKA Alina</v>
          </cell>
          <cell r="C488" t="str">
            <v>NIEZRZESZONA</v>
          </cell>
          <cell r="D488" t="str">
            <v>MAL</v>
          </cell>
          <cell r="E488" t="str">
            <v>Masters</v>
          </cell>
          <cell r="F488" t="str">
            <v>MAL/20/03929</v>
          </cell>
        </row>
        <row r="489">
          <cell r="B489" t="str">
            <v>MŁYNARCZUK Boleslaw</v>
          </cell>
          <cell r="C489" t="str">
            <v>JF DUET GOLENIÓW SPECTRUM BIKE</v>
          </cell>
          <cell r="D489" t="str">
            <v>ZPO</v>
          </cell>
          <cell r="E489" t="str">
            <v>Masters</v>
          </cell>
          <cell r="F489" t="str">
            <v>ZPO/20/00222</v>
          </cell>
        </row>
        <row r="490">
          <cell r="B490" t="str">
            <v>MĄDRA-BIELEWICZ Anna</v>
          </cell>
          <cell r="C490" t="str">
            <v>NIEZRZESZONA</v>
          </cell>
          <cell r="D490" t="str">
            <v>WLK</v>
          </cell>
          <cell r="E490" t="str">
            <v>Masters</v>
          </cell>
          <cell r="F490" t="str">
            <v>WLK/20/02694</v>
          </cell>
        </row>
        <row r="491">
          <cell r="B491" t="str">
            <v>NADOLNY Jan</v>
          </cell>
          <cell r="C491" t="str">
            <v>BIKE CENTER ATAKSPORT ŚWIDNICA</v>
          </cell>
          <cell r="D491" t="str">
            <v>DLS</v>
          </cell>
          <cell r="E491" t="str">
            <v>Masters</v>
          </cell>
          <cell r="F491" t="str">
            <v>DLS/20/03147</v>
          </cell>
        </row>
        <row r="492">
          <cell r="B492" t="str">
            <v>NARUSZEWICZ Marek</v>
          </cell>
          <cell r="C492" t="str">
            <v>NIEZRZESZONY</v>
          </cell>
          <cell r="D492" t="str">
            <v>LUB</v>
          </cell>
          <cell r="E492" t="str">
            <v>Masters</v>
          </cell>
          <cell r="F492" t="str">
            <v>LUB/20/00329</v>
          </cell>
        </row>
        <row r="493">
          <cell r="B493" t="str">
            <v>NATKANIEC Edward</v>
          </cell>
          <cell r="C493" t="str">
            <v>MLKS BASZTA BYTÓW</v>
          </cell>
          <cell r="D493" t="str">
            <v>POM</v>
          </cell>
          <cell r="E493" t="str">
            <v>Masters</v>
          </cell>
          <cell r="F493" t="str">
            <v>POM/20/00406</v>
          </cell>
        </row>
        <row r="494">
          <cell r="B494" t="str">
            <v>NESTOROWICZ Artur</v>
          </cell>
          <cell r="C494" t="str">
            <v>NIEZRZESZONY</v>
          </cell>
          <cell r="D494" t="str">
            <v>WMA</v>
          </cell>
          <cell r="E494" t="str">
            <v>Masters</v>
          </cell>
          <cell r="F494" t="str">
            <v>LOD/20/03436</v>
          </cell>
        </row>
        <row r="495">
          <cell r="B495" t="str">
            <v>NEUMANN Jerzy</v>
          </cell>
          <cell r="C495" t="str">
            <v>STOWARZYSZENIE EURO BIKE KACZMAREK ELECTRIC TEAM</v>
          </cell>
          <cell r="D495" t="str">
            <v>WLK</v>
          </cell>
          <cell r="E495" t="str">
            <v>Masters</v>
          </cell>
          <cell r="F495" t="str">
            <v>WLK/20/02518</v>
          </cell>
        </row>
        <row r="496">
          <cell r="B496" t="str">
            <v>NEUMANN Michał</v>
          </cell>
          <cell r="C496" t="str">
            <v>CST 7R MTB TEAM</v>
          </cell>
          <cell r="D496" t="str">
            <v>SLA</v>
          </cell>
          <cell r="E496" t="str">
            <v>Masters</v>
          </cell>
          <cell r="F496" t="str">
            <v>POL/20/04320</v>
          </cell>
        </row>
        <row r="497">
          <cell r="B497" t="str">
            <v>NIEDŹWIEDŹ Szymon</v>
          </cell>
          <cell r="C497" t="str">
            <v>TOWARZYSTWO CYKLISTÓW "ORZEŁ" SPYTKOWICE</v>
          </cell>
          <cell r="D497" t="str">
            <v>MAL</v>
          </cell>
          <cell r="E497" t="str">
            <v>Masters</v>
          </cell>
          <cell r="F497" t="str">
            <v>MAL/20/02745</v>
          </cell>
        </row>
        <row r="498">
          <cell r="B498" t="str">
            <v>NIEDŻWIECKI Tomasz</v>
          </cell>
          <cell r="C498" t="str">
            <v>NIEZRZESZONY</v>
          </cell>
          <cell r="D498" t="str">
            <v>MAL</v>
          </cell>
          <cell r="E498" t="str">
            <v>Masters</v>
          </cell>
          <cell r="F498" t="str">
            <v>MAL/20/00497</v>
          </cell>
        </row>
        <row r="499">
          <cell r="B499" t="str">
            <v>NIEWIADOMY Stanisław</v>
          </cell>
          <cell r="C499" t="str">
            <v>WLKS KRAKUS - bbc CZAJA</v>
          </cell>
          <cell r="D499" t="str">
            <v>MAL</v>
          </cell>
          <cell r="E499" t="str">
            <v>Masters</v>
          </cell>
          <cell r="F499" t="str">
            <v>MAL/20/03479</v>
          </cell>
        </row>
        <row r="500">
          <cell r="B500" t="str">
            <v>NISZTUK Edward</v>
          </cell>
          <cell r="C500" t="str">
            <v>NIEZRZESZONY</v>
          </cell>
          <cell r="D500" t="str">
            <v>SLA</v>
          </cell>
          <cell r="E500" t="str">
            <v>Masters</v>
          </cell>
          <cell r="F500" t="str">
            <v>SLA/20/00739</v>
          </cell>
        </row>
        <row r="501">
          <cell r="B501" t="str">
            <v>NITA Rafał</v>
          </cell>
          <cell r="C501" t="str">
            <v>NIEZRZESZONY</v>
          </cell>
          <cell r="D501" t="str">
            <v>LUB</v>
          </cell>
          <cell r="E501" t="str">
            <v>Masters</v>
          </cell>
          <cell r="F501" t="str">
            <v>LUB/20/00291</v>
          </cell>
        </row>
        <row r="502">
          <cell r="B502" t="str">
            <v>NOSAL Marek</v>
          </cell>
          <cell r="C502" t="str">
            <v>DĘBICKI KLUB KOLARSKI GRYF</v>
          </cell>
          <cell r="D502" t="str">
            <v>PKA</v>
          </cell>
          <cell r="E502" t="str">
            <v>Masters</v>
          </cell>
          <cell r="F502" t="str">
            <v>PKA/20/00969</v>
          </cell>
        </row>
        <row r="503">
          <cell r="B503" t="str">
            <v>NOSKOWICZ Mateusz</v>
          </cell>
          <cell r="C503" t="str">
            <v>NIEZRZESZONY</v>
          </cell>
          <cell r="D503" t="str">
            <v>WLK</v>
          </cell>
          <cell r="E503" t="str">
            <v>Masters</v>
          </cell>
          <cell r="F503" t="str">
            <v>WLK/20/03755</v>
          </cell>
        </row>
        <row r="504">
          <cell r="B504" t="str">
            <v>NOWACKA Małgorzata</v>
          </cell>
          <cell r="C504" t="str">
            <v>MKS - EMDEK BYDGOSZCZ</v>
          </cell>
          <cell r="D504" t="str">
            <v>KPO</v>
          </cell>
          <cell r="E504" t="str">
            <v>Masters</v>
          </cell>
          <cell r="F504" t="str">
            <v>KPO/20/02893</v>
          </cell>
        </row>
        <row r="505">
          <cell r="B505" t="str">
            <v>NOWACKI Peter</v>
          </cell>
          <cell r="C505" t="str">
            <v>OŚKA WARSZAWA</v>
          </cell>
          <cell r="D505" t="str">
            <v>MAZ</v>
          </cell>
          <cell r="E505" t="str">
            <v>Masters</v>
          </cell>
          <cell r="F505" t="str">
            <v>MAZ/20/00862</v>
          </cell>
        </row>
        <row r="506">
          <cell r="B506" t="str">
            <v>NOWACKI Piotr</v>
          </cell>
          <cell r="C506" t="str">
            <v>NIEZRZESZONY</v>
          </cell>
          <cell r="D506" t="str">
            <v>WLK</v>
          </cell>
          <cell r="E506" t="str">
            <v>Masters</v>
          </cell>
          <cell r="F506" t="str">
            <v>WLK/20/04270</v>
          </cell>
        </row>
        <row r="507">
          <cell r="B507" t="str">
            <v>NOWACZYK Maciej</v>
          </cell>
          <cell r="C507" t="str">
            <v>EROE RACING CLUB</v>
          </cell>
          <cell r="D507" t="str">
            <v>DLS</v>
          </cell>
          <cell r="E507" t="str">
            <v>Masters</v>
          </cell>
          <cell r="F507" t="str">
            <v>DLS/20/01751</v>
          </cell>
        </row>
        <row r="508">
          <cell r="B508" t="str">
            <v>NOWAK Adrian</v>
          </cell>
          <cell r="C508" t="str">
            <v>KS AQUILA WADOWICE</v>
          </cell>
          <cell r="D508" t="str">
            <v>MAL</v>
          </cell>
          <cell r="E508" t="str">
            <v>Masters</v>
          </cell>
          <cell r="F508" t="str">
            <v>MAL/20/03685</v>
          </cell>
        </row>
        <row r="509">
          <cell r="B509" t="str">
            <v>NOWAK Andrzej</v>
          </cell>
          <cell r="C509" t="str">
            <v>GRUPA KOLARSKA GLIWICE</v>
          </cell>
          <cell r="D509" t="str">
            <v>SLA</v>
          </cell>
          <cell r="E509" t="str">
            <v>Masters</v>
          </cell>
          <cell r="F509" t="str">
            <v>SLA/20/00805</v>
          </cell>
        </row>
        <row r="510">
          <cell r="B510" t="str">
            <v>NOWAK Marcin</v>
          </cell>
          <cell r="C510" t="str">
            <v>NIEZRZESZONY</v>
          </cell>
          <cell r="D510" t="str">
            <v>POM</v>
          </cell>
          <cell r="E510" t="str">
            <v>Masters</v>
          </cell>
          <cell r="F510" t="str">
            <v>POM/20/03622</v>
          </cell>
        </row>
        <row r="511">
          <cell r="B511" t="str">
            <v>NOWAK Rajmund</v>
          </cell>
          <cell r="C511" t="str">
            <v>PTC POZNAŃ</v>
          </cell>
          <cell r="D511" t="str">
            <v>WLK</v>
          </cell>
          <cell r="E511" t="str">
            <v>Masters</v>
          </cell>
          <cell r="F511" t="str">
            <v>WLK/20/03869</v>
          </cell>
        </row>
        <row r="512">
          <cell r="B512" t="str">
            <v>NOWAK Tomasz</v>
          </cell>
          <cell r="C512" t="str">
            <v>NIEZRZESZONY</v>
          </cell>
          <cell r="D512" t="str">
            <v>LOD</v>
          </cell>
          <cell r="E512" t="str">
            <v>Masters</v>
          </cell>
          <cell r="F512" t="str">
            <v>POL/20/04354</v>
          </cell>
        </row>
        <row r="513">
          <cell r="B513" t="str">
            <v>NOWAKOWSKI Krzysztof</v>
          </cell>
          <cell r="C513" t="str">
            <v>LKS BASZTA GOLCZEWO</v>
          </cell>
          <cell r="D513" t="str">
            <v>ZPO</v>
          </cell>
          <cell r="E513" t="str">
            <v>Masters</v>
          </cell>
          <cell r="F513" t="str">
            <v>ZPO/20/03736</v>
          </cell>
        </row>
        <row r="514">
          <cell r="B514" t="str">
            <v>NOWAKOWSKI Ryszard</v>
          </cell>
          <cell r="C514" t="str">
            <v>SPKITR "PELETON" /</v>
          </cell>
          <cell r="D514" t="str">
            <v>LOD</v>
          </cell>
          <cell r="E514" t="str">
            <v>Masters</v>
          </cell>
          <cell r="F514" t="str">
            <v>LOD/20/02130</v>
          </cell>
        </row>
        <row r="515">
          <cell r="B515" t="str">
            <v>OCHMAŃSKI Paweł</v>
          </cell>
          <cell r="C515" t="str">
            <v>NIEZRZESZONY</v>
          </cell>
          <cell r="D515" t="str">
            <v>KPO</v>
          </cell>
          <cell r="E515" t="str">
            <v>Masters</v>
          </cell>
          <cell r="F515" t="str">
            <v>KPO/20/03742</v>
          </cell>
        </row>
        <row r="516">
          <cell r="B516" t="str">
            <v>ODYNIEC Marek</v>
          </cell>
          <cell r="C516" t="str">
            <v>NIEZRZESZONY</v>
          </cell>
          <cell r="D516" t="str">
            <v>PDL</v>
          </cell>
          <cell r="E516" t="str">
            <v>Masters</v>
          </cell>
          <cell r="F516" t="str">
            <v>PDL/20/01984</v>
          </cell>
        </row>
        <row r="517">
          <cell r="B517" t="str">
            <v>OLSZEWSKI Kornel</v>
          </cell>
          <cell r="C517" t="str">
            <v>NIEZRZESZONY</v>
          </cell>
          <cell r="D517" t="str">
            <v>SLA</v>
          </cell>
          <cell r="E517" t="str">
            <v>Masters</v>
          </cell>
          <cell r="F517" t="str">
            <v>SLA/20/04205</v>
          </cell>
        </row>
        <row r="518">
          <cell r="B518" t="str">
            <v>OPYRCHAŁ Marian</v>
          </cell>
          <cell r="C518" t="str">
            <v>NIEZRZESZONY</v>
          </cell>
          <cell r="D518" t="str">
            <v>MAL</v>
          </cell>
          <cell r="E518" t="str">
            <v>Masters</v>
          </cell>
          <cell r="F518" t="str">
            <v>MAL/20/03596</v>
          </cell>
        </row>
        <row r="519">
          <cell r="B519" t="str">
            <v>ORDZOWIAŁY Piotr</v>
          </cell>
          <cell r="C519" t="str">
            <v>UKS ZAWOJAK</v>
          </cell>
          <cell r="D519" t="str">
            <v>MAL</v>
          </cell>
          <cell r="E519" t="str">
            <v>Masters</v>
          </cell>
          <cell r="F519" t="str">
            <v>MAL/20/01467</v>
          </cell>
        </row>
        <row r="520">
          <cell r="B520" t="str">
            <v>ORZEŁ Grzegorz</v>
          </cell>
          <cell r="C520" t="str">
            <v>ETI LKKG LUBLIN</v>
          </cell>
          <cell r="D520" t="str">
            <v>LUL</v>
          </cell>
          <cell r="E520" t="str">
            <v>Masters</v>
          </cell>
          <cell r="F520" t="str">
            <v>LUL/20/03437</v>
          </cell>
        </row>
        <row r="521">
          <cell r="B521" t="str">
            <v>ORŁOWSKI Zbigniew</v>
          </cell>
          <cell r="C521" t="str">
            <v>NIEZRZESZONY</v>
          </cell>
          <cell r="D521" t="str">
            <v>SWI</v>
          </cell>
          <cell r="E521" t="str">
            <v>Masters</v>
          </cell>
          <cell r="F521" t="str">
            <v>MAL/20/04184</v>
          </cell>
        </row>
        <row r="522">
          <cell r="B522" t="str">
            <v>OSTOJICZ Tomasz</v>
          </cell>
          <cell r="C522" t="str">
            <v>DIVERSEY TEAM</v>
          </cell>
          <cell r="D522" t="str">
            <v>DLS</v>
          </cell>
          <cell r="E522" t="str">
            <v>Masters</v>
          </cell>
          <cell r="F522" t="str">
            <v>DLS/20/00486</v>
          </cell>
        </row>
        <row r="523">
          <cell r="B523" t="str">
            <v>OSTROWSKI Adam</v>
          </cell>
          <cell r="C523" t="str">
            <v>NIEZRZESZONY</v>
          </cell>
          <cell r="D523" t="str">
            <v>MAZ</v>
          </cell>
          <cell r="E523" t="str">
            <v>Masters</v>
          </cell>
          <cell r="F523" t="str">
            <v>MAZ/20/00500</v>
          </cell>
        </row>
        <row r="524">
          <cell r="B524" t="str">
            <v>OSTROWSKI Marek</v>
          </cell>
          <cell r="C524" t="str">
            <v>NIEZRZESZONY</v>
          </cell>
          <cell r="D524" t="str">
            <v>WLK</v>
          </cell>
          <cell r="E524" t="str">
            <v>Masters</v>
          </cell>
          <cell r="F524" t="str">
            <v>WLK/20/00558</v>
          </cell>
        </row>
        <row r="525">
          <cell r="B525" t="str">
            <v>OSZCZĘDA Daniel</v>
          </cell>
          <cell r="C525" t="str">
            <v>HUZAR BIKE ACADEMY</v>
          </cell>
          <cell r="D525" t="str">
            <v>DLS</v>
          </cell>
          <cell r="E525" t="str">
            <v>Masters</v>
          </cell>
          <cell r="F525" t="str">
            <v>DLS/20/00553</v>
          </cell>
        </row>
        <row r="526">
          <cell r="B526" t="str">
            <v>PACKI Daniel</v>
          </cell>
          <cell r="C526" t="str">
            <v>NIEZRZESZONY</v>
          </cell>
          <cell r="D526" t="str">
            <v>LOD</v>
          </cell>
          <cell r="E526" t="str">
            <v>Masters</v>
          </cell>
          <cell r="F526" t="str">
            <v>LOD/20/04009</v>
          </cell>
        </row>
        <row r="527">
          <cell r="B527" t="str">
            <v>PADUCH Jan</v>
          </cell>
          <cell r="C527" t="str">
            <v>LKKS GÓRNIK WAŁBRZYCH DZT SERVICE</v>
          </cell>
          <cell r="D527" t="str">
            <v>DLS</v>
          </cell>
          <cell r="E527" t="str">
            <v>Masters</v>
          </cell>
          <cell r="F527" t="str">
            <v>DLS/20/02652</v>
          </cell>
        </row>
        <row r="528">
          <cell r="B528" t="str">
            <v>PAJER Artur</v>
          </cell>
          <cell r="C528" t="str">
            <v>ALKS STAL GRUDZIĄDZ</v>
          </cell>
          <cell r="D528" t="str">
            <v>KPO</v>
          </cell>
          <cell r="E528" t="str">
            <v>Masters</v>
          </cell>
          <cell r="F528" t="str">
            <v>KPO/20/02382</v>
          </cell>
        </row>
        <row r="529">
          <cell r="B529" t="str">
            <v>PALACZ Wojciech</v>
          </cell>
          <cell r="C529" t="str">
            <v>NIEZRZESZONY</v>
          </cell>
          <cell r="D529" t="str">
            <v>MAZ</v>
          </cell>
          <cell r="E529" t="str">
            <v>Masters</v>
          </cell>
          <cell r="F529" t="str">
            <v>MAZ/20/04051</v>
          </cell>
        </row>
        <row r="530">
          <cell r="B530" t="str">
            <v>PALUSZEK Krzysztof</v>
          </cell>
          <cell r="C530" t="str">
            <v>SKLEP ROWEROWY BIKE-FINGER WAŁBRZYCH</v>
          </cell>
          <cell r="D530" t="str">
            <v>DLS</v>
          </cell>
          <cell r="E530" t="str">
            <v>Masters</v>
          </cell>
          <cell r="F530" t="str">
            <v>DLS/20/01840</v>
          </cell>
        </row>
        <row r="531">
          <cell r="B531" t="str">
            <v>PAPIEŻ Przemysław</v>
          </cell>
          <cell r="C531" t="str">
            <v>STREFASPORTU.PL MW INVEST TEAM</v>
          </cell>
          <cell r="D531" t="str">
            <v>DLS</v>
          </cell>
          <cell r="E531" t="str">
            <v>Masters</v>
          </cell>
          <cell r="F531" t="str">
            <v>DLS/20/04121</v>
          </cell>
        </row>
        <row r="532">
          <cell r="B532" t="str">
            <v>PASZEK Szczepan</v>
          </cell>
          <cell r="C532" t="str">
            <v>FIT WHEELS.EU/BIKESTACJA.PL</v>
          </cell>
          <cell r="D532" t="str">
            <v>DLS</v>
          </cell>
          <cell r="E532" t="str">
            <v>Masters</v>
          </cell>
          <cell r="F532" t="str">
            <v>DLS/20/04295</v>
          </cell>
        </row>
        <row r="533">
          <cell r="B533" t="str">
            <v>PASZENDA Arkadiusz</v>
          </cell>
          <cell r="C533" t="str">
            <v>MTB PRESSING TEAM</v>
          </cell>
          <cell r="D533" t="str">
            <v>SLA</v>
          </cell>
          <cell r="E533" t="str">
            <v>Masters</v>
          </cell>
          <cell r="F533" t="str">
            <v>SLA/20/01924</v>
          </cell>
        </row>
        <row r="534">
          <cell r="B534" t="str">
            <v>PASZKIEWICZ Sławomir</v>
          </cell>
          <cell r="C534" t="str">
            <v>JF DUET GOLENIÓW SPECTRUM BIKE</v>
          </cell>
          <cell r="D534" t="str">
            <v>ZPO</v>
          </cell>
          <cell r="E534" t="str">
            <v>Masters</v>
          </cell>
          <cell r="F534" t="str">
            <v>ZPO/20/00219</v>
          </cell>
        </row>
        <row r="535">
          <cell r="B535" t="str">
            <v>PATERAK Jan</v>
          </cell>
          <cell r="C535" t="str">
            <v>LKS "BRYKSJUSZ" GOŚCIĘCIN</v>
          </cell>
          <cell r="D535" t="str">
            <v>OPO</v>
          </cell>
          <cell r="E535" t="str">
            <v>Masters</v>
          </cell>
          <cell r="F535" t="str">
            <v>OPO/20/04313</v>
          </cell>
        </row>
        <row r="536">
          <cell r="B536" t="str">
            <v>PATERKA Krzysztof</v>
          </cell>
          <cell r="C536" t="str">
            <v>DIVERSEY TEAM</v>
          </cell>
          <cell r="D536" t="str">
            <v>DLS</v>
          </cell>
          <cell r="E536" t="str">
            <v>Masters</v>
          </cell>
          <cell r="F536" t="str">
            <v>DLS/20/00487</v>
          </cell>
        </row>
        <row r="537">
          <cell r="B537" t="str">
            <v>PATERKA Stanisław</v>
          </cell>
          <cell r="C537" t="str">
            <v>MERX TEAM WĄGROWIEC</v>
          </cell>
          <cell r="D537" t="str">
            <v>WLK</v>
          </cell>
          <cell r="E537" t="str">
            <v>Masters</v>
          </cell>
          <cell r="F537" t="str">
            <v>WLK/20/02695</v>
          </cell>
        </row>
        <row r="538">
          <cell r="B538" t="str">
            <v>PATOK Gerard</v>
          </cell>
          <cell r="C538" t="str">
            <v>NIEZRZESZONY</v>
          </cell>
          <cell r="D538" t="str">
            <v>POM</v>
          </cell>
          <cell r="E538" t="str">
            <v>Masters</v>
          </cell>
          <cell r="F538" t="str">
            <v>POM/20/00220</v>
          </cell>
        </row>
        <row r="539">
          <cell r="B539" t="str">
            <v>PATRZYKOWSKI Dominik</v>
          </cell>
          <cell r="C539" t="str">
            <v>CZKKS KOLEJARZ-JURA CZĘSTOCHOWA</v>
          </cell>
          <cell r="D539" t="str">
            <v>SLA</v>
          </cell>
          <cell r="E539" t="str">
            <v>Masters</v>
          </cell>
          <cell r="F539" t="str">
            <v>SLA/20/01797</v>
          </cell>
        </row>
        <row r="540">
          <cell r="B540" t="str">
            <v>PAWLAK Piotr</v>
          </cell>
          <cell r="C540" t="str">
            <v>STOWARZYSZENIE EURO BIKE KACZMAREK ELECTRIC TEAM</v>
          </cell>
          <cell r="D540" t="str">
            <v>WLK</v>
          </cell>
          <cell r="E540" t="str">
            <v>Masters</v>
          </cell>
          <cell r="F540" t="str">
            <v>WLK/20/03613</v>
          </cell>
        </row>
        <row r="541">
          <cell r="B541" t="str">
            <v>PAWLAK Łukasz</v>
          </cell>
          <cell r="C541" t="str">
            <v>NIEZRZESZONY</v>
          </cell>
          <cell r="D541" t="str">
            <v>LOD</v>
          </cell>
          <cell r="E541" t="str">
            <v>Masters</v>
          </cell>
          <cell r="F541" t="str">
            <v>LOD/20/04176</v>
          </cell>
        </row>
        <row r="542">
          <cell r="B542" t="str">
            <v>PAWLYTA Michal</v>
          </cell>
          <cell r="C542" t="str">
            <v>KM PSP ELBLĄG</v>
          </cell>
          <cell r="D542" t="str">
            <v>WMA</v>
          </cell>
          <cell r="E542" t="str">
            <v>Masters</v>
          </cell>
          <cell r="F542" t="str">
            <v>WMA/20/02354</v>
          </cell>
        </row>
        <row r="543">
          <cell r="B543" t="str">
            <v>PAWŁOWSKI Bogusław</v>
          </cell>
          <cell r="C543" t="str">
            <v>KS DEICHMANN SKSM ABUS SOBÓTKA</v>
          </cell>
          <cell r="D543" t="str">
            <v>DLS</v>
          </cell>
          <cell r="E543" t="str">
            <v>Masters</v>
          </cell>
          <cell r="F543" t="str">
            <v>DLS/20/02074</v>
          </cell>
        </row>
        <row r="544">
          <cell r="B544" t="str">
            <v>PAWŁOWSKI Grzegorz</v>
          </cell>
          <cell r="C544" t="str">
            <v>NIEZRZESZONY</v>
          </cell>
          <cell r="D544" t="str">
            <v>MAL</v>
          </cell>
          <cell r="E544" t="str">
            <v>Masters</v>
          </cell>
          <cell r="F544" t="str">
            <v>MAL/20/03839</v>
          </cell>
        </row>
        <row r="545">
          <cell r="B545" t="str">
            <v>PAWŁOWSKI Mariusz</v>
          </cell>
          <cell r="C545" t="str">
            <v>NTS SPECTRUMBIKE NOWOGARD</v>
          </cell>
          <cell r="D545" t="str">
            <v>ZPO</v>
          </cell>
          <cell r="E545" t="str">
            <v>Masters</v>
          </cell>
          <cell r="F545" t="str">
            <v>ZPO/20/04142</v>
          </cell>
        </row>
        <row r="546">
          <cell r="B546" t="str">
            <v>PAWŁOWSKI Piotr</v>
          </cell>
          <cell r="C546" t="str">
            <v>KS DEICHMANN ABUS MAT SOBÓTKA</v>
          </cell>
          <cell r="D546" t="str">
            <v>DLS</v>
          </cell>
          <cell r="E546" t="str">
            <v>Masters</v>
          </cell>
          <cell r="F546" t="str">
            <v>DLS/20/00718</v>
          </cell>
        </row>
        <row r="547">
          <cell r="B547" t="str">
            <v>PAWŁOWSKI Piotr</v>
          </cell>
          <cell r="C547" t="str">
            <v>KS DEICHMANN ABUS MAT SOBÓTKA</v>
          </cell>
          <cell r="D547" t="str">
            <v>DLS</v>
          </cell>
          <cell r="E547" t="str">
            <v>Masters</v>
          </cell>
          <cell r="F547" t="str">
            <v>DLS/20/00719</v>
          </cell>
        </row>
        <row r="548">
          <cell r="B548" t="str">
            <v>PAWŁOWSKI Piotr</v>
          </cell>
          <cell r="C548" t="str">
            <v>KS DEICHMANN SKSM ABUS SOBÓTKA</v>
          </cell>
          <cell r="D548" t="str">
            <v>DLS</v>
          </cell>
          <cell r="E548" t="str">
            <v>Masters</v>
          </cell>
          <cell r="F548" t="str">
            <v>DLS/20/00790</v>
          </cell>
        </row>
        <row r="549">
          <cell r="B549" t="str">
            <v>PAŁCZYK Bogdan</v>
          </cell>
          <cell r="C549" t="str">
            <v>NIEZRZESZONY</v>
          </cell>
          <cell r="D549" t="str">
            <v>SLA</v>
          </cell>
          <cell r="E549" t="str">
            <v>Masters</v>
          </cell>
          <cell r="F549" t="str">
            <v>SLA/20/02403</v>
          </cell>
        </row>
        <row r="550">
          <cell r="B550" t="str">
            <v>PERIN Arkadiusz</v>
          </cell>
          <cell r="C550" t="str">
            <v>NIEZRZESZONY</v>
          </cell>
          <cell r="D550" t="str">
            <v>SLA</v>
          </cell>
          <cell r="E550" t="str">
            <v>Masters</v>
          </cell>
          <cell r="F550" t="str">
            <v>SLA/20/04063</v>
          </cell>
        </row>
        <row r="551">
          <cell r="B551" t="str">
            <v>PETRYSZYN Radosław</v>
          </cell>
          <cell r="C551" t="str">
            <v>UKK HURAGAN WOŁOMIN</v>
          </cell>
          <cell r="D551" t="str">
            <v>MAZ</v>
          </cell>
          <cell r="E551" t="str">
            <v>Masters</v>
          </cell>
          <cell r="F551" t="str">
            <v>MAZ/20/02795</v>
          </cell>
        </row>
        <row r="552">
          <cell r="B552" t="str">
            <v>PFEIFER Zygmunt</v>
          </cell>
          <cell r="C552" t="str">
            <v>T.S. RAWEX ENERGY SAVING</v>
          </cell>
          <cell r="D552" t="str">
            <v>DLS</v>
          </cell>
          <cell r="E552" t="str">
            <v>Masters</v>
          </cell>
          <cell r="F552" t="str">
            <v>DLS/20/03572</v>
          </cell>
        </row>
        <row r="553">
          <cell r="B553" t="str">
            <v>PIASECKI Mariusz</v>
          </cell>
          <cell r="C553" t="str">
            <v>DIVERSEY TEAM</v>
          </cell>
          <cell r="D553" t="str">
            <v>DLS</v>
          </cell>
          <cell r="E553" t="str">
            <v>Masters</v>
          </cell>
          <cell r="F553" t="str">
            <v>DLS/20/00488</v>
          </cell>
        </row>
        <row r="554">
          <cell r="B554" t="str">
            <v>PIASECKI Paweł</v>
          </cell>
          <cell r="C554" t="str">
            <v>NIEZRZESZONY</v>
          </cell>
          <cell r="D554" t="str">
            <v>SLA</v>
          </cell>
          <cell r="E554" t="str">
            <v>Masters</v>
          </cell>
          <cell r="F554" t="str">
            <v>SLA/20/01271</v>
          </cell>
        </row>
        <row r="555">
          <cell r="B555" t="str">
            <v>PIASECKI Paweł</v>
          </cell>
          <cell r="C555" t="str">
            <v>NIEZRZESZONY</v>
          </cell>
          <cell r="D555" t="str">
            <v>SLA</v>
          </cell>
          <cell r="E555" t="str">
            <v>Masters</v>
          </cell>
          <cell r="F555" t="str">
            <v>SLA/20/01380</v>
          </cell>
        </row>
        <row r="556">
          <cell r="B556" t="str">
            <v>PIEKARSKI Dariusz</v>
          </cell>
          <cell r="C556" t="str">
            <v>NIEZRZESZONY</v>
          </cell>
          <cell r="D556" t="str">
            <v>LOD</v>
          </cell>
          <cell r="E556" t="str">
            <v>Masters</v>
          </cell>
          <cell r="F556" t="str">
            <v>LOD/20/00554</v>
          </cell>
        </row>
        <row r="557">
          <cell r="B557" t="str">
            <v>PIERWOCHA Tomasz</v>
          </cell>
          <cell r="C557" t="str">
            <v>MTB TEAM RMF FM</v>
          </cell>
          <cell r="D557" t="str">
            <v>SLA</v>
          </cell>
          <cell r="E557" t="str">
            <v>Masters</v>
          </cell>
          <cell r="F557" t="str">
            <v>MAL/20/00967</v>
          </cell>
        </row>
        <row r="558">
          <cell r="B558" t="str">
            <v>PIERZYNOWSKI Łukasz</v>
          </cell>
          <cell r="C558" t="str">
            <v>OŚKA WARSZAWA</v>
          </cell>
          <cell r="D558" t="str">
            <v>MAZ</v>
          </cell>
          <cell r="E558" t="str">
            <v>Masters</v>
          </cell>
          <cell r="F558" t="str">
            <v>MAZ/20/00503</v>
          </cell>
        </row>
        <row r="559">
          <cell r="B559" t="str">
            <v>PIETRAS Mirosław</v>
          </cell>
          <cell r="C559" t="str">
            <v>KONECKIE TOWARZYSTWO CYKLISTÓW KTC 2000</v>
          </cell>
          <cell r="D559" t="str">
            <v>SWI</v>
          </cell>
          <cell r="E559" t="str">
            <v>Masters</v>
          </cell>
          <cell r="F559" t="str">
            <v>SWI/20/01025</v>
          </cell>
        </row>
        <row r="560">
          <cell r="B560" t="str">
            <v>PIETROWSKI Piotr</v>
          </cell>
          <cell r="C560" t="str">
            <v>NIEZRZESZONY</v>
          </cell>
          <cell r="D560" t="str">
            <v>LOD</v>
          </cell>
          <cell r="E560" t="str">
            <v>Masters</v>
          </cell>
          <cell r="F560" t="str">
            <v>LOD/20/04124</v>
          </cell>
        </row>
        <row r="561">
          <cell r="B561" t="str">
            <v>PILCH Jan</v>
          </cell>
          <cell r="C561" t="str">
            <v>KRAKOWSKI KLUB SPORTOWY 72D</v>
          </cell>
          <cell r="D561" t="str">
            <v>KPO</v>
          </cell>
          <cell r="E561" t="str">
            <v>Masters</v>
          </cell>
          <cell r="F561" t="str">
            <v>MAL/20/03732</v>
          </cell>
        </row>
        <row r="562">
          <cell r="B562" t="str">
            <v>PINTAL Gwidon</v>
          </cell>
          <cell r="C562" t="str">
            <v>NIEZRZESZONY</v>
          </cell>
          <cell r="D562" t="str">
            <v>LUB</v>
          </cell>
          <cell r="E562" t="str">
            <v>Masters</v>
          </cell>
          <cell r="F562" t="str">
            <v>LUB/20/04336</v>
          </cell>
        </row>
        <row r="563">
          <cell r="B563" t="str">
            <v>PIOTROWSKI Mariusz</v>
          </cell>
          <cell r="C563" t="str">
            <v>FUNDACJA PIOTROWSKI BIKES</v>
          </cell>
          <cell r="D563" t="str">
            <v>DLS</v>
          </cell>
          <cell r="E563" t="str">
            <v>Masters</v>
          </cell>
          <cell r="F563" t="str">
            <v>DLS/20/00891</v>
          </cell>
        </row>
        <row r="564">
          <cell r="B564" t="str">
            <v>PIOTROWSKI Mariusz</v>
          </cell>
          <cell r="C564" t="str">
            <v>FUNDACJA PIOTROWSKI BIKES</v>
          </cell>
          <cell r="D564" t="str">
            <v>DLS</v>
          </cell>
          <cell r="E564" t="str">
            <v>Masters</v>
          </cell>
          <cell r="F564" t="str">
            <v>DLS/20/00892</v>
          </cell>
        </row>
        <row r="565">
          <cell r="B565" t="str">
            <v>PITACH Maciej</v>
          </cell>
          <cell r="C565" t="str">
            <v>CST 7R MTB TEAM</v>
          </cell>
          <cell r="D565" t="str">
            <v>SLA</v>
          </cell>
          <cell r="E565" t="str">
            <v>Masters</v>
          </cell>
          <cell r="F565" t="str">
            <v>POL/20/04321</v>
          </cell>
        </row>
        <row r="566">
          <cell r="B566" t="str">
            <v>PIWOWARSKI Marek</v>
          </cell>
          <cell r="C566" t="str">
            <v>WROCŁAWSKI WELODROM IM. WERNERA JÓZEFA GRUNDMANNA</v>
          </cell>
          <cell r="D566" t="str">
            <v>DLS</v>
          </cell>
          <cell r="E566" t="str">
            <v>Masters</v>
          </cell>
          <cell r="F566" t="str">
            <v>DLS/20/04253</v>
          </cell>
        </row>
        <row r="567">
          <cell r="B567" t="str">
            <v>PLACEK Jerzy</v>
          </cell>
          <cell r="C567" t="str">
            <v>PTC POZNAŃ</v>
          </cell>
          <cell r="D567" t="str">
            <v>WLK</v>
          </cell>
          <cell r="E567" t="str">
            <v>Masters</v>
          </cell>
          <cell r="F567" t="str">
            <v>WLK/20/01303</v>
          </cell>
        </row>
        <row r="568">
          <cell r="B568" t="str">
            <v>PLESIEWICZ Janusz</v>
          </cell>
          <cell r="C568" t="str">
            <v>NIEZRZESZONY</v>
          </cell>
          <cell r="D568" t="str">
            <v>ZPO</v>
          </cell>
          <cell r="E568" t="str">
            <v>Masters</v>
          </cell>
          <cell r="F568" t="str">
            <v>ZPO/20/02332</v>
          </cell>
        </row>
        <row r="569">
          <cell r="B569" t="str">
            <v>POCZOPKO Andrzej</v>
          </cell>
          <cell r="C569" t="str">
            <v>NIEZRZESZONY</v>
          </cell>
          <cell r="D569" t="str">
            <v>WMA</v>
          </cell>
          <cell r="E569" t="str">
            <v>Masters</v>
          </cell>
          <cell r="F569" t="str">
            <v>WMA/20/04066</v>
          </cell>
        </row>
        <row r="570">
          <cell r="B570" t="str">
            <v>PODGÓRSKI Jerzy</v>
          </cell>
          <cell r="C570" t="str">
            <v>NIEZRZESZONY</v>
          </cell>
          <cell r="D570" t="str">
            <v>LOD</v>
          </cell>
          <cell r="E570" t="str">
            <v>Masters</v>
          </cell>
          <cell r="F570" t="str">
            <v>LOD/20/04137</v>
          </cell>
        </row>
        <row r="571">
          <cell r="B571" t="str">
            <v>PODGÓRSKI Robert</v>
          </cell>
          <cell r="C571" t="str">
            <v>LKKS CHRABĄSZCZE NOWOGARD</v>
          </cell>
          <cell r="D571" t="str">
            <v>ZPO</v>
          </cell>
          <cell r="E571" t="str">
            <v>Masters</v>
          </cell>
          <cell r="F571" t="str">
            <v>ZPO/20/02494</v>
          </cell>
        </row>
        <row r="572">
          <cell r="B572" t="str">
            <v>PODOLSKI Krzysztof</v>
          </cell>
          <cell r="C572" t="str">
            <v>MTB TEAM RMF FM</v>
          </cell>
          <cell r="D572" t="str">
            <v>MAL</v>
          </cell>
          <cell r="E572" t="str">
            <v>Masters</v>
          </cell>
          <cell r="F572" t="str">
            <v>MAL/20/01681</v>
          </cell>
        </row>
        <row r="573">
          <cell r="B573" t="str">
            <v>POPIEL Dariusz</v>
          </cell>
          <cell r="C573" t="str">
            <v>LKKS GÓRNIK WAŁBRZYCH DZT SERVICE</v>
          </cell>
          <cell r="D573" t="str">
            <v>DLS</v>
          </cell>
          <cell r="E573" t="str">
            <v>Masters</v>
          </cell>
          <cell r="F573" t="str">
            <v>DLS/20/02680</v>
          </cell>
        </row>
        <row r="574">
          <cell r="B574" t="str">
            <v>POROCHNIAK Konrad</v>
          </cell>
          <cell r="C574" t="str">
            <v>NIEZRZESZONY</v>
          </cell>
          <cell r="D574" t="str">
            <v>MAL</v>
          </cell>
          <cell r="E574" t="str">
            <v>Masters</v>
          </cell>
          <cell r="F574" t="str">
            <v>MAL/20/04099</v>
          </cell>
        </row>
        <row r="575">
          <cell r="B575" t="str">
            <v>POSMYK Arkadiusz</v>
          </cell>
          <cell r="C575" t="str">
            <v>DIVERSEY TEAM</v>
          </cell>
          <cell r="D575" t="str">
            <v>DLS</v>
          </cell>
          <cell r="E575" t="str">
            <v>Masters</v>
          </cell>
          <cell r="F575" t="str">
            <v>DLS/20/00489</v>
          </cell>
        </row>
        <row r="576">
          <cell r="B576" t="str">
            <v>POSMYK Mariola</v>
          </cell>
          <cell r="C576" t="str">
            <v>DIVERSEY TEAM</v>
          </cell>
          <cell r="D576" t="str">
            <v>DLS</v>
          </cell>
          <cell r="E576" t="str">
            <v>Masters</v>
          </cell>
          <cell r="F576" t="str">
            <v>DLS/20/00490</v>
          </cell>
        </row>
        <row r="577">
          <cell r="B577" t="str">
            <v>POTOCKI Adam</v>
          </cell>
          <cell r="C577" t="str">
            <v>NIEZRZESZONY</v>
          </cell>
          <cell r="D577" t="str">
            <v>LOD</v>
          </cell>
          <cell r="E577" t="str">
            <v>Masters</v>
          </cell>
          <cell r="F577" t="str">
            <v>LOD/20/02214</v>
          </cell>
        </row>
        <row r="578">
          <cell r="B578" t="str">
            <v>POTONIEC Dariusz</v>
          </cell>
          <cell r="C578" t="str">
            <v>NIEZRZESZONY</v>
          </cell>
          <cell r="D578" t="str">
            <v>PDL</v>
          </cell>
          <cell r="E578" t="str">
            <v>Masters</v>
          </cell>
          <cell r="F578" t="str">
            <v>SLA/20/01779</v>
          </cell>
        </row>
        <row r="579">
          <cell r="B579" t="str">
            <v>POWROŹNIK Paweł</v>
          </cell>
          <cell r="C579" t="str">
            <v>UKS SOKÓŁ KĘTY</v>
          </cell>
          <cell r="D579" t="str">
            <v>MAL</v>
          </cell>
          <cell r="E579" t="str">
            <v>Masters</v>
          </cell>
          <cell r="F579" t="str">
            <v>MAL/20/01157</v>
          </cell>
        </row>
        <row r="580">
          <cell r="B580" t="str">
            <v>POŻARLIK Józef</v>
          </cell>
          <cell r="C580" t="str">
            <v>KK ZIEMIA DARŁOWSKA</v>
          </cell>
          <cell r="D580" t="str">
            <v>ZPO</v>
          </cell>
          <cell r="E580" t="str">
            <v>Masters</v>
          </cell>
          <cell r="F580" t="str">
            <v>ZPO/20/00674</v>
          </cell>
        </row>
        <row r="581">
          <cell r="B581" t="str">
            <v>PROCAJŁO Marek</v>
          </cell>
          <cell r="C581" t="str">
            <v>MAYDAY TEAM</v>
          </cell>
          <cell r="D581" t="str">
            <v>LUL</v>
          </cell>
          <cell r="E581" t="str">
            <v>Masters</v>
          </cell>
          <cell r="F581" t="str">
            <v>LUL/20/03345</v>
          </cell>
        </row>
        <row r="582">
          <cell r="B582" t="str">
            <v>PRÓCHNICKI Piotr</v>
          </cell>
          <cell r="C582" t="str">
            <v>NIEZRZESZONY</v>
          </cell>
          <cell r="D582" t="str">
            <v>MAZ</v>
          </cell>
          <cell r="E582" t="str">
            <v>Masters</v>
          </cell>
          <cell r="F582" t="str">
            <v>MAZ/20/00252</v>
          </cell>
        </row>
        <row r="583">
          <cell r="B583" t="str">
            <v>PROCHOWNIK Marcin</v>
          </cell>
          <cell r="C583" t="str">
            <v>NIEZRZESZONY</v>
          </cell>
          <cell r="D583" t="str">
            <v>MAL</v>
          </cell>
          <cell r="E583" t="str">
            <v>Masters</v>
          </cell>
          <cell r="F583" t="str">
            <v>MAL/20/04001</v>
          </cell>
        </row>
        <row r="584">
          <cell r="B584" t="str">
            <v>PROCHOŃ Zdzisław</v>
          </cell>
          <cell r="C584" t="str">
            <v>NIEZRZESZONY</v>
          </cell>
          <cell r="D584" t="str">
            <v>LOD</v>
          </cell>
          <cell r="E584" t="str">
            <v>Masters</v>
          </cell>
          <cell r="F584" t="str">
            <v>LOD/20/03629</v>
          </cell>
        </row>
        <row r="585">
          <cell r="B585" t="str">
            <v>PROKOPIUK Radosław</v>
          </cell>
          <cell r="C585" t="str">
            <v>LEGIA CYCLING CLUB</v>
          </cell>
          <cell r="D585" t="str">
            <v>MAZ</v>
          </cell>
          <cell r="E585" t="str">
            <v>Masters</v>
          </cell>
          <cell r="F585" t="str">
            <v>POL/20/00958</v>
          </cell>
        </row>
        <row r="586">
          <cell r="B586" t="str">
            <v>PRUSINOWSKI Marek</v>
          </cell>
          <cell r="C586" t="str">
            <v>NIEZRZESZONY</v>
          </cell>
          <cell r="D586" t="str">
            <v>LOD</v>
          </cell>
          <cell r="E586" t="str">
            <v>Masters</v>
          </cell>
          <cell r="F586" t="str">
            <v>LOD/20/03426</v>
          </cell>
        </row>
        <row r="587">
          <cell r="B587" t="str">
            <v>PRYMAKA Tomasz</v>
          </cell>
          <cell r="C587" t="str">
            <v>NIEZRZESZONY</v>
          </cell>
          <cell r="D587" t="str">
            <v>LOD</v>
          </cell>
          <cell r="E587" t="str">
            <v>Masters</v>
          </cell>
          <cell r="F587" t="str">
            <v>LOD/20/03549</v>
          </cell>
        </row>
        <row r="588">
          <cell r="B588" t="str">
            <v>PRZYBYLAK Tadeusz</v>
          </cell>
          <cell r="C588" t="str">
            <v>NIEZRZESZONY</v>
          </cell>
          <cell r="D588" t="str">
            <v>ZPO</v>
          </cell>
          <cell r="E588" t="str">
            <v>Masters</v>
          </cell>
          <cell r="F588" t="str">
            <v>ZPO/20/03252</v>
          </cell>
        </row>
        <row r="589">
          <cell r="B589" t="str">
            <v>PRZYBYLSKI Bartłomiej</v>
          </cell>
          <cell r="C589" t="str">
            <v>UKS SPORTOWIEC PIŁA</v>
          </cell>
          <cell r="D589" t="str">
            <v>WLK</v>
          </cell>
          <cell r="E589" t="str">
            <v>Masters</v>
          </cell>
          <cell r="F589" t="str">
            <v>WLK/20/00472</v>
          </cell>
        </row>
        <row r="590">
          <cell r="B590" t="str">
            <v>PRZYBYLSKI Piotr</v>
          </cell>
          <cell r="C590" t="str">
            <v>LSKK BEŁCHATÓW</v>
          </cell>
          <cell r="D590" t="str">
            <v>LOD</v>
          </cell>
          <cell r="E590" t="str">
            <v>Masters</v>
          </cell>
          <cell r="F590" t="str">
            <v>LOD/20/04125</v>
          </cell>
        </row>
        <row r="591">
          <cell r="B591" t="str">
            <v>PRZYBYLSKI Rafał</v>
          </cell>
          <cell r="C591" t="str">
            <v>LEGIA CYCLING CLUB</v>
          </cell>
          <cell r="D591" t="str">
            <v>MAZ</v>
          </cell>
          <cell r="E591" t="str">
            <v>Masters</v>
          </cell>
          <cell r="F591" t="str">
            <v>POL/20/01365</v>
          </cell>
        </row>
        <row r="592">
          <cell r="B592" t="str">
            <v>PRZYBYSZ Janusz</v>
          </cell>
          <cell r="C592" t="str">
            <v>BIKE CENTER ATAKSPORT ŚWIDNICA</v>
          </cell>
          <cell r="D592" t="str">
            <v>DLS</v>
          </cell>
          <cell r="E592" t="str">
            <v>Masters</v>
          </cell>
          <cell r="F592" t="str">
            <v>DLS/20/03148</v>
          </cell>
        </row>
        <row r="593">
          <cell r="B593" t="str">
            <v>PRZYBYSZ Mateusz</v>
          </cell>
          <cell r="C593" t="str">
            <v>JF DUET GOLENIÓW SPECTRUM BIKE</v>
          </cell>
          <cell r="D593" t="str">
            <v>ZPO</v>
          </cell>
          <cell r="E593" t="str">
            <v>Masters</v>
          </cell>
          <cell r="F593" t="str">
            <v>ZPO/20/00217</v>
          </cell>
        </row>
        <row r="594">
          <cell r="B594" t="str">
            <v>PRZYBYSZ Michał</v>
          </cell>
          <cell r="C594" t="str">
            <v>NIEZRZESZONY</v>
          </cell>
          <cell r="D594" t="str">
            <v>MAZ</v>
          </cell>
          <cell r="E594" t="str">
            <v>Masters</v>
          </cell>
          <cell r="F594" t="str">
            <v>MAZ/20/02769</v>
          </cell>
        </row>
        <row r="595">
          <cell r="B595" t="str">
            <v>PRZYBYSŁAWSKI Tomasz</v>
          </cell>
          <cell r="C595" t="str">
            <v>NIEZRZESZONY</v>
          </cell>
          <cell r="D595" t="str">
            <v>DLS</v>
          </cell>
          <cell r="E595" t="str">
            <v>Masters</v>
          </cell>
          <cell r="F595" t="str">
            <v>DLS/20/03417</v>
          </cell>
        </row>
        <row r="596">
          <cell r="B596" t="str">
            <v>PRZYBYŁEK Grzegorz</v>
          </cell>
          <cell r="C596" t="str">
            <v>JF DUET GOLENIÓW SPECTRUM BIKE</v>
          </cell>
          <cell r="D596" t="str">
            <v>ZPO</v>
          </cell>
          <cell r="E596" t="str">
            <v>Masters</v>
          </cell>
          <cell r="F596" t="str">
            <v>ZPO/20/02516</v>
          </cell>
        </row>
        <row r="597">
          <cell r="B597" t="str">
            <v>PRĘTCZYŃSKI Sylwester</v>
          </cell>
          <cell r="C597" t="str">
            <v>SOKOŁOWSKIE TOWARZYSTWO CYKLISTÓW</v>
          </cell>
          <cell r="D597" t="str">
            <v>MAZ</v>
          </cell>
          <cell r="E597" t="str">
            <v>Masters</v>
          </cell>
          <cell r="F597" t="str">
            <v>MAZ/20/03811</v>
          </cell>
        </row>
        <row r="598">
          <cell r="B598" t="str">
            <v>PYCIARZ Artur</v>
          </cell>
          <cell r="C598" t="str">
            <v>SPKITR "PELETON" /</v>
          </cell>
          <cell r="D598" t="str">
            <v>LOD</v>
          </cell>
          <cell r="E598" t="str">
            <v>Masters</v>
          </cell>
          <cell r="F598" t="str">
            <v>LOD/20/02131</v>
          </cell>
        </row>
        <row r="599">
          <cell r="B599" t="str">
            <v>PYCIARZ Krzysztof</v>
          </cell>
          <cell r="C599" t="str">
            <v>SPKITR "PELETON" /</v>
          </cell>
          <cell r="D599" t="str">
            <v>LOD</v>
          </cell>
          <cell r="E599" t="str">
            <v>Masters</v>
          </cell>
          <cell r="F599" t="str">
            <v>LOD/20/02132</v>
          </cell>
        </row>
        <row r="600">
          <cell r="B600" t="str">
            <v>PŁOTKOWIAK Robert</v>
          </cell>
          <cell r="C600" t="str">
            <v>NIEZRZESZONY</v>
          </cell>
          <cell r="D600" t="str">
            <v>WLK</v>
          </cell>
          <cell r="E600" t="str">
            <v>Masters</v>
          </cell>
          <cell r="F600" t="str">
            <v>WLK/20/02693</v>
          </cell>
        </row>
        <row r="601">
          <cell r="B601" t="str">
            <v>PĄCZKA Roman</v>
          </cell>
          <cell r="C601" t="str">
            <v>NIEZRZESZONY</v>
          </cell>
          <cell r="D601" t="str">
            <v>LUL</v>
          </cell>
          <cell r="E601" t="str">
            <v>Masters</v>
          </cell>
          <cell r="F601" t="str">
            <v>LUL/20/01761</v>
          </cell>
        </row>
        <row r="602">
          <cell r="B602" t="str">
            <v>RABSKI Józef</v>
          </cell>
          <cell r="C602" t="str">
            <v>KS LUBOŃ SKOMIELNA BIAŁA</v>
          </cell>
          <cell r="D602" t="str">
            <v>MAL</v>
          </cell>
          <cell r="E602" t="str">
            <v>Masters</v>
          </cell>
          <cell r="F602" t="str">
            <v>MAL/20/01690</v>
          </cell>
        </row>
        <row r="603">
          <cell r="B603" t="str">
            <v>RADNY Dariusz</v>
          </cell>
          <cell r="C603" t="str">
            <v>NIEZRZESZONY</v>
          </cell>
          <cell r="D603" t="str">
            <v>POM</v>
          </cell>
          <cell r="E603" t="str">
            <v>Masters</v>
          </cell>
          <cell r="F603" t="str">
            <v>POM/20/03987</v>
          </cell>
        </row>
        <row r="604">
          <cell r="B604" t="str">
            <v>RADZKI Tomasz</v>
          </cell>
          <cell r="C604" t="str">
            <v>VOSTER ATS TEAM</v>
          </cell>
          <cell r="D604" t="str">
            <v>SLA</v>
          </cell>
          <cell r="E604" t="str">
            <v>Masters</v>
          </cell>
          <cell r="F604" t="str">
            <v>POL/20/04178</v>
          </cell>
        </row>
        <row r="605">
          <cell r="B605" t="str">
            <v>RAJEWSKI Rafał</v>
          </cell>
          <cell r="C605" t="str">
            <v>WARSZAWSKI KLUB KOLARSKI</v>
          </cell>
          <cell r="D605" t="str">
            <v>MAZ</v>
          </cell>
          <cell r="E605" t="str">
            <v>Masters</v>
          </cell>
          <cell r="F605" t="str">
            <v>MAZ/20/02948</v>
          </cell>
        </row>
        <row r="606">
          <cell r="B606" t="str">
            <v>RAJSKA Dorota</v>
          </cell>
          <cell r="C606" t="str">
            <v>NIEZRZESZONA</v>
          </cell>
          <cell r="D606" t="str">
            <v>MAZ</v>
          </cell>
          <cell r="E606" t="str">
            <v>Masters</v>
          </cell>
          <cell r="F606" t="str">
            <v>POL/20/04067</v>
          </cell>
        </row>
        <row r="607">
          <cell r="B607" t="str">
            <v>RAWSKI Ryszard</v>
          </cell>
          <cell r="C607" t="str">
            <v>T.S. RAWEX ENERGY SAVING</v>
          </cell>
          <cell r="D607" t="str">
            <v>DLS</v>
          </cell>
          <cell r="E607" t="str">
            <v>Masters</v>
          </cell>
          <cell r="F607" t="str">
            <v>DLS/20/03573</v>
          </cell>
        </row>
        <row r="608">
          <cell r="B608" t="str">
            <v>REPIŃSKI Grzegorz</v>
          </cell>
          <cell r="C608" t="str">
            <v>NIEZRZESZONY</v>
          </cell>
          <cell r="D608" t="str">
            <v>POM</v>
          </cell>
          <cell r="E608" t="str">
            <v>Masters</v>
          </cell>
          <cell r="F608" t="str">
            <v>POM/20/00878</v>
          </cell>
        </row>
        <row r="609">
          <cell r="B609" t="str">
            <v>RESZKA Artur</v>
          </cell>
          <cell r="C609" t="str">
            <v>KS TEAM HUROM MASTERS</v>
          </cell>
          <cell r="D609" t="str">
            <v>LOD</v>
          </cell>
          <cell r="E609" t="str">
            <v>Masters</v>
          </cell>
          <cell r="F609" t="str">
            <v>LOD/20/00827</v>
          </cell>
        </row>
        <row r="610">
          <cell r="B610" t="str">
            <v>ROGALA Marek</v>
          </cell>
          <cell r="C610" t="str">
            <v>NIEZRZESZONY</v>
          </cell>
          <cell r="D610" t="str">
            <v>MAZ</v>
          </cell>
          <cell r="E610" t="str">
            <v>Masters</v>
          </cell>
          <cell r="F610" t="str">
            <v>POL/20/00804</v>
          </cell>
        </row>
        <row r="611">
          <cell r="B611" t="str">
            <v>ROGALSKI Jerzy</v>
          </cell>
          <cell r="C611" t="str">
            <v>MERX TEAM WĄGROWIEC</v>
          </cell>
          <cell r="D611" t="str">
            <v>WLK</v>
          </cell>
          <cell r="E611" t="str">
            <v>Masters</v>
          </cell>
          <cell r="F611" t="str">
            <v>WLK/20/03832</v>
          </cell>
        </row>
        <row r="612">
          <cell r="B612" t="str">
            <v>ROGOZIŃSKI Grzegorz</v>
          </cell>
          <cell r="C612" t="str">
            <v>DIVERSEY TEAM</v>
          </cell>
          <cell r="D612" t="str">
            <v>DLS</v>
          </cell>
          <cell r="E612" t="str">
            <v>Masters</v>
          </cell>
          <cell r="F612" t="str">
            <v>DLS/20/00491</v>
          </cell>
        </row>
        <row r="613">
          <cell r="B613" t="str">
            <v>ROGULSKI Maciej</v>
          </cell>
          <cell r="C613" t="str">
            <v>NIEZRZESZONY</v>
          </cell>
          <cell r="D613" t="str">
            <v>MAZ</v>
          </cell>
          <cell r="E613" t="str">
            <v>Masters</v>
          </cell>
          <cell r="F613" t="str">
            <v>MAZ/20/04057</v>
          </cell>
        </row>
        <row r="614">
          <cell r="B614" t="str">
            <v>ROMANOWSKI Sebastian</v>
          </cell>
          <cell r="C614" t="str">
            <v>NIEZRZESZONY</v>
          </cell>
          <cell r="D614" t="str">
            <v>KPO</v>
          </cell>
          <cell r="E614" t="str">
            <v>Masters</v>
          </cell>
          <cell r="F614" t="str">
            <v>KPO/20/03714</v>
          </cell>
        </row>
        <row r="615">
          <cell r="B615" t="str">
            <v>ROZUMEK Łukasz</v>
          </cell>
          <cell r="C615" t="str">
            <v>STOWARZYSZENIE RYBCZYŃSKI TEAM</v>
          </cell>
          <cell r="D615" t="str">
            <v>WLK</v>
          </cell>
          <cell r="E615" t="str">
            <v>Masters</v>
          </cell>
          <cell r="F615" t="str">
            <v>WLK/20/03751</v>
          </cell>
        </row>
        <row r="616">
          <cell r="B616" t="str">
            <v>RUTKOWSKI Jakub</v>
          </cell>
          <cell r="C616" t="str">
            <v>NIEZRZESZONY</v>
          </cell>
          <cell r="D616" t="str">
            <v>LUL</v>
          </cell>
          <cell r="E616" t="str">
            <v>Masters</v>
          </cell>
          <cell r="F616" t="str">
            <v>LUL/20/03002</v>
          </cell>
        </row>
        <row r="617">
          <cell r="B617" t="str">
            <v>RYCHTER Wiesław</v>
          </cell>
          <cell r="C617" t="str">
            <v>NIEZRZESZONY</v>
          </cell>
          <cell r="D617" t="str">
            <v>MAZ</v>
          </cell>
          <cell r="E617" t="str">
            <v>Masters</v>
          </cell>
          <cell r="F617" t="str">
            <v>MAZ/20/03939</v>
          </cell>
        </row>
        <row r="618">
          <cell r="B618" t="str">
            <v>RYŁKO Marek</v>
          </cell>
          <cell r="C618" t="str">
            <v>KS AQUILA WADOWICE</v>
          </cell>
          <cell r="D618" t="str">
            <v>MAL</v>
          </cell>
          <cell r="E618" t="str">
            <v>Masters</v>
          </cell>
          <cell r="F618" t="str">
            <v>MAL/20/03481</v>
          </cell>
        </row>
        <row r="619">
          <cell r="B619" t="str">
            <v>RZĄSOWSKA Anna</v>
          </cell>
          <cell r="C619" t="str">
            <v>SPKITR "PELETON" /</v>
          </cell>
          <cell r="D619" t="str">
            <v>MAZ</v>
          </cell>
          <cell r="E619" t="str">
            <v>Masters</v>
          </cell>
          <cell r="F619" t="str">
            <v>LOD/20/02133</v>
          </cell>
        </row>
        <row r="620">
          <cell r="B620" t="str">
            <v>RĘBIŚ Jarosław</v>
          </cell>
          <cell r="C620" t="str">
            <v>CZKKS KOLEJARZ-JURA CZĘSTOCHOWA</v>
          </cell>
          <cell r="D620" t="str">
            <v>SLA</v>
          </cell>
          <cell r="E620" t="str">
            <v>Masters</v>
          </cell>
          <cell r="F620" t="str">
            <v>SLA/20/01798</v>
          </cell>
        </row>
        <row r="621">
          <cell r="B621" t="str">
            <v>RĘKAWEK Radosław</v>
          </cell>
          <cell r="C621" t="str">
            <v>NIEZRZESZONY</v>
          </cell>
          <cell r="D621" t="str">
            <v>MAZ</v>
          </cell>
          <cell r="E621" t="str">
            <v>Masters</v>
          </cell>
          <cell r="F621" t="str">
            <v>MAZ/20/00859</v>
          </cell>
        </row>
        <row r="622">
          <cell r="B622" t="str">
            <v>SADOWSKI Leszek</v>
          </cell>
          <cell r="C622" t="str">
            <v>NIEZRZESZONY</v>
          </cell>
          <cell r="D622" t="str">
            <v>WLK</v>
          </cell>
          <cell r="E622" t="str">
            <v>Masters</v>
          </cell>
          <cell r="F622" t="str">
            <v>WLK/20/03748</v>
          </cell>
        </row>
        <row r="623">
          <cell r="B623" t="str">
            <v>SAMBORSKI Bartosz</v>
          </cell>
          <cell r="C623" t="str">
            <v>NIEZRZESZONY</v>
          </cell>
          <cell r="D623" t="str">
            <v>PDL</v>
          </cell>
          <cell r="E623" t="str">
            <v>Masters</v>
          </cell>
          <cell r="F623" t="str">
            <v>PDL/20/00624</v>
          </cell>
        </row>
        <row r="624">
          <cell r="B624" t="str">
            <v>SAMBORSKI Maciej</v>
          </cell>
          <cell r="C624" t="str">
            <v>NIEZRZESZONY</v>
          </cell>
          <cell r="D624" t="str">
            <v>PDL</v>
          </cell>
          <cell r="E624" t="str">
            <v>Masters</v>
          </cell>
          <cell r="F624" t="str">
            <v>PDL/20/00623</v>
          </cell>
        </row>
        <row r="625">
          <cell r="B625" t="str">
            <v>SAWA Robert</v>
          </cell>
          <cell r="C625" t="str">
            <v>INŻYNIERIA ROWEROWA LUBLIN</v>
          </cell>
          <cell r="D625" t="str">
            <v>LUL</v>
          </cell>
          <cell r="E625" t="str">
            <v>Masters</v>
          </cell>
          <cell r="F625" t="str">
            <v>LOD/20/03859</v>
          </cell>
        </row>
        <row r="626">
          <cell r="B626" t="str">
            <v>SCHAEFER Artur</v>
          </cell>
          <cell r="C626" t="str">
            <v>NIEZRZESZONY</v>
          </cell>
          <cell r="D626" t="str">
            <v>WLK</v>
          </cell>
          <cell r="E626" t="str">
            <v>Masters</v>
          </cell>
          <cell r="F626" t="str">
            <v>WLK/20/03606</v>
          </cell>
        </row>
        <row r="627">
          <cell r="B627" t="str">
            <v>SEKTA Rafał</v>
          </cell>
          <cell r="C627" t="str">
            <v>UKS AVATAR</v>
          </cell>
          <cell r="D627" t="str">
            <v>SLA</v>
          </cell>
          <cell r="E627" t="str">
            <v>Masters</v>
          </cell>
          <cell r="F627" t="str">
            <v>SLA/20/00947</v>
          </cell>
        </row>
        <row r="628">
          <cell r="B628" t="str">
            <v>SENDERECKI Cezary</v>
          </cell>
          <cell r="C628" t="str">
            <v>PST "TRI AKTYWNY PIOTRKÓW"</v>
          </cell>
          <cell r="D628" t="str">
            <v>LOD</v>
          </cell>
          <cell r="E628" t="str">
            <v>Masters</v>
          </cell>
          <cell r="F628" t="str">
            <v>LOD/20/01358</v>
          </cell>
        </row>
        <row r="629">
          <cell r="B629" t="str">
            <v>SERWIN Krzysztof</v>
          </cell>
          <cell r="C629" t="str">
            <v>KM CHAMPION ŚWIDNIK</v>
          </cell>
          <cell r="D629" t="str">
            <v>LUL</v>
          </cell>
          <cell r="E629" t="str">
            <v>Masters</v>
          </cell>
          <cell r="F629" t="str">
            <v>LUL/20/03841</v>
          </cell>
        </row>
        <row r="630">
          <cell r="B630" t="str">
            <v>SICHELSKI Stanisław</v>
          </cell>
          <cell r="C630" t="str">
            <v>NOWOTARSKI KLUB KOLARSKI</v>
          </cell>
          <cell r="D630" t="str">
            <v>MAL</v>
          </cell>
          <cell r="E630" t="str">
            <v>Masters</v>
          </cell>
          <cell r="F630" t="str">
            <v>MAL/20/03597</v>
          </cell>
        </row>
        <row r="631">
          <cell r="B631" t="str">
            <v>SIERZCHAŁA Krzysztof</v>
          </cell>
          <cell r="C631" t="str">
            <v>LKKS CHRABĄSZCZE NOWOGARD</v>
          </cell>
          <cell r="D631" t="str">
            <v>ZPO</v>
          </cell>
          <cell r="E631" t="str">
            <v>Masters</v>
          </cell>
          <cell r="F631" t="str">
            <v>ZPO/20/02409</v>
          </cell>
        </row>
        <row r="632">
          <cell r="B632" t="str">
            <v>SIEWIER Dariusz</v>
          </cell>
          <cell r="C632" t="str">
            <v>LSKK BEŁCHATÓW</v>
          </cell>
          <cell r="D632" t="str">
            <v>LOD</v>
          </cell>
          <cell r="E632" t="str">
            <v>Masters</v>
          </cell>
          <cell r="F632" t="str">
            <v>LOD/20/04126</v>
          </cell>
        </row>
        <row r="633">
          <cell r="B633" t="str">
            <v>SIKORA Agnieszka</v>
          </cell>
          <cell r="C633" t="str">
            <v>NIEZRZESZONA</v>
          </cell>
          <cell r="D633" t="str">
            <v>MAZ</v>
          </cell>
          <cell r="E633" t="str">
            <v>Masters</v>
          </cell>
          <cell r="F633" t="str">
            <v>MAZ/20/02860</v>
          </cell>
        </row>
        <row r="634">
          <cell r="B634" t="str">
            <v>SIKORA Krzysztof</v>
          </cell>
          <cell r="C634" t="str">
            <v>NIEZRZESZONY</v>
          </cell>
          <cell r="D634" t="str">
            <v>MAL</v>
          </cell>
          <cell r="E634" t="str">
            <v>Masters</v>
          </cell>
          <cell r="F634" t="str">
            <v>MAL/20/01876</v>
          </cell>
        </row>
        <row r="635">
          <cell r="B635" t="str">
            <v>SIKORA Maciej</v>
          </cell>
          <cell r="C635" t="str">
            <v>NIEZRZESZONY</v>
          </cell>
          <cell r="D635" t="str">
            <v>MAZ</v>
          </cell>
          <cell r="E635" t="str">
            <v>Masters</v>
          </cell>
          <cell r="F635" t="str">
            <v>MAZ/20/04167</v>
          </cell>
        </row>
        <row r="636">
          <cell r="B636" t="str">
            <v>SIKORA Tomasz</v>
          </cell>
          <cell r="C636" t="str">
            <v>NIEZRZESZONY</v>
          </cell>
          <cell r="D636" t="str">
            <v>MAL</v>
          </cell>
          <cell r="E636" t="str">
            <v>Masters</v>
          </cell>
          <cell r="F636" t="str">
            <v>MAL/20/03910</v>
          </cell>
        </row>
        <row r="637">
          <cell r="B637" t="str">
            <v>SIKORSKI Adam</v>
          </cell>
          <cell r="C637" t="str">
            <v>CZKKS KOLEJARZ-JURA CZĘSTOCHOWA</v>
          </cell>
          <cell r="D637" t="str">
            <v>SLA</v>
          </cell>
          <cell r="E637" t="str">
            <v>Masters</v>
          </cell>
          <cell r="F637" t="str">
            <v>SLA/20/01792</v>
          </cell>
        </row>
        <row r="638">
          <cell r="B638" t="str">
            <v>SIWIŃSKI Bartosz</v>
          </cell>
          <cell r="C638" t="str">
            <v>NIEZRZESZONY</v>
          </cell>
          <cell r="D638" t="str">
            <v>DLS</v>
          </cell>
          <cell r="E638" t="str">
            <v>Masters</v>
          </cell>
          <cell r="F638" t="str">
            <v>DLS/20/01136</v>
          </cell>
        </row>
        <row r="639">
          <cell r="B639" t="str">
            <v>SKALSKI Tomasz</v>
          </cell>
          <cell r="C639" t="str">
            <v>NIEZRZESZONY</v>
          </cell>
          <cell r="D639" t="str">
            <v>MAZ</v>
          </cell>
          <cell r="E639" t="str">
            <v>Masters</v>
          </cell>
          <cell r="F639" t="str">
            <v>MAZ/20/00256</v>
          </cell>
        </row>
        <row r="640">
          <cell r="B640" t="str">
            <v>SKÓRA Monika</v>
          </cell>
          <cell r="C640" t="str">
            <v>NIEZRZESZONA</v>
          </cell>
          <cell r="D640" t="str">
            <v>MAZ</v>
          </cell>
          <cell r="E640" t="str">
            <v>Masters</v>
          </cell>
          <cell r="F640" t="str">
            <v>MAZ/20/01359</v>
          </cell>
        </row>
        <row r="641">
          <cell r="B641" t="str">
            <v>SKOWROŃSKI Piotr</v>
          </cell>
          <cell r="C641" t="str">
            <v>NIEZRZESZONY</v>
          </cell>
          <cell r="D641" t="str">
            <v>DLS</v>
          </cell>
          <cell r="E641" t="str">
            <v>Masters</v>
          </cell>
          <cell r="F641" t="str">
            <v>DLS/20/01376</v>
          </cell>
        </row>
        <row r="642">
          <cell r="B642" t="str">
            <v>SKWARNECKI Piotr</v>
          </cell>
          <cell r="C642" t="str">
            <v>NIEZRZESZONY</v>
          </cell>
          <cell r="D642" t="str">
            <v>LOD</v>
          </cell>
          <cell r="E642" t="str">
            <v>Masters</v>
          </cell>
          <cell r="F642" t="str">
            <v>LOD/20/01566</v>
          </cell>
        </row>
        <row r="643">
          <cell r="B643" t="str">
            <v>SMOLARZ Ryszard</v>
          </cell>
          <cell r="C643" t="str">
            <v>NIEZRZESZONY</v>
          </cell>
          <cell r="D643" t="str">
            <v>LUL</v>
          </cell>
          <cell r="E643" t="str">
            <v>Masters</v>
          </cell>
          <cell r="F643" t="str">
            <v>LUL/20/03926</v>
          </cell>
        </row>
        <row r="644">
          <cell r="B644" t="str">
            <v>SMOLIŃSKI Tomasz</v>
          </cell>
          <cell r="C644" t="str">
            <v>CIECHANOWSKI KLUB SPORTOWY JURAND</v>
          </cell>
          <cell r="D644" t="str">
            <v>MAZ</v>
          </cell>
          <cell r="E644" t="str">
            <v>Masters</v>
          </cell>
          <cell r="F644" t="str">
            <v>MAZ/20/02587</v>
          </cell>
        </row>
        <row r="645">
          <cell r="B645" t="str">
            <v>SMYCZYŃSKI Krzysztof</v>
          </cell>
          <cell r="C645" t="str">
            <v>OŚKA WARSZAWA</v>
          </cell>
          <cell r="D645" t="str">
            <v>MAZ</v>
          </cell>
          <cell r="E645" t="str">
            <v>Masters</v>
          </cell>
          <cell r="F645" t="str">
            <v>MAZ/20/04116</v>
          </cell>
        </row>
        <row r="646">
          <cell r="B646" t="str">
            <v>SMYRNOV Ihor</v>
          </cell>
          <cell r="C646" t="str">
            <v>NIEZRZESZONY</v>
          </cell>
          <cell r="D646" t="str">
            <v>MAZ</v>
          </cell>
          <cell r="E646" t="str">
            <v>Masters</v>
          </cell>
          <cell r="F646" t="str">
            <v>POL/20/00129</v>
          </cell>
        </row>
        <row r="647">
          <cell r="B647" t="str">
            <v>SMYRNOVA Nadiia</v>
          </cell>
          <cell r="C647" t="str">
            <v>NIEZRZESZONA</v>
          </cell>
          <cell r="D647" t="str">
            <v>MAZ</v>
          </cell>
          <cell r="E647" t="str">
            <v>Masters</v>
          </cell>
          <cell r="F647" t="str">
            <v>POL/20/00130</v>
          </cell>
        </row>
        <row r="648">
          <cell r="B648" t="str">
            <v>SOBAŃSKI Mateusz</v>
          </cell>
          <cell r="C648" t="str">
            <v>NIEZRZESZONY</v>
          </cell>
          <cell r="D648" t="str">
            <v>WLK</v>
          </cell>
          <cell r="E648" t="str">
            <v>Masters</v>
          </cell>
          <cell r="F648" t="str">
            <v>WLK/20/04405</v>
          </cell>
        </row>
        <row r="649">
          <cell r="B649" t="str">
            <v>SOBCZAK Bartosz</v>
          </cell>
          <cell r="C649" t="str">
            <v>EROE RACING CLUB</v>
          </cell>
          <cell r="D649" t="str">
            <v>DLS</v>
          </cell>
          <cell r="E649" t="str">
            <v>Masters</v>
          </cell>
          <cell r="F649" t="str">
            <v>DLS/20/04231</v>
          </cell>
        </row>
        <row r="650">
          <cell r="B650" t="str">
            <v>SOBCZYŃSKI Franciszek</v>
          </cell>
          <cell r="C650" t="str">
            <v>NIEZRZESZONY</v>
          </cell>
          <cell r="D650" t="str">
            <v>POM</v>
          </cell>
          <cell r="E650" t="str">
            <v>Masters</v>
          </cell>
          <cell r="F650" t="str">
            <v>POM/20/04002</v>
          </cell>
        </row>
        <row r="651">
          <cell r="B651" t="str">
            <v>SOBIESZEK Leszek</v>
          </cell>
          <cell r="C651" t="str">
            <v>LUKS "DWÓJKA" STRYKÓW /</v>
          </cell>
          <cell r="D651" t="str">
            <v>MAZ</v>
          </cell>
          <cell r="E651" t="str">
            <v>Masters</v>
          </cell>
          <cell r="F651" t="str">
            <v>LOD/20/04308</v>
          </cell>
        </row>
        <row r="652">
          <cell r="B652" t="str">
            <v>SOCHA Marek</v>
          </cell>
          <cell r="C652" t="str">
            <v>NIEZRZESZONY</v>
          </cell>
          <cell r="D652" t="str">
            <v>DLS</v>
          </cell>
          <cell r="E652" t="str">
            <v>Masters</v>
          </cell>
          <cell r="F652" t="str">
            <v>DLS/20/01577</v>
          </cell>
        </row>
        <row r="653">
          <cell r="B653" t="str">
            <v>SOCHOŃ Wojciech</v>
          </cell>
          <cell r="C653" t="str">
            <v>NIEZRZESZONY</v>
          </cell>
          <cell r="D653" t="str">
            <v>PDL</v>
          </cell>
          <cell r="E653" t="str">
            <v>Masters</v>
          </cell>
          <cell r="F653" t="str">
            <v>PDL/20/00587</v>
          </cell>
        </row>
        <row r="654">
          <cell r="B654" t="str">
            <v>SONDEL Alfred</v>
          </cell>
          <cell r="C654" t="str">
            <v>NIEZRZESZONY</v>
          </cell>
          <cell r="D654" t="str">
            <v>DLS</v>
          </cell>
          <cell r="E654" t="str">
            <v>Masters</v>
          </cell>
          <cell r="F654" t="str">
            <v>DLS/20/03995</v>
          </cell>
        </row>
        <row r="655">
          <cell r="B655" t="str">
            <v>SORBIAN Marek</v>
          </cell>
          <cell r="C655" t="str">
            <v>KS TEAM HUROM MASTERS</v>
          </cell>
          <cell r="D655" t="str">
            <v>SWI</v>
          </cell>
          <cell r="E655" t="str">
            <v>Masters</v>
          </cell>
          <cell r="F655" t="str">
            <v>LOD/20/00825</v>
          </cell>
        </row>
        <row r="656">
          <cell r="B656" t="str">
            <v>SOWA Dominik</v>
          </cell>
          <cell r="C656" t="str">
            <v>NIEZRZESZONY</v>
          </cell>
          <cell r="D656" t="str">
            <v>DLS</v>
          </cell>
          <cell r="E656" t="str">
            <v>Masters</v>
          </cell>
          <cell r="F656" t="str">
            <v>DLS/20/03721</v>
          </cell>
        </row>
        <row r="657">
          <cell r="B657" t="str">
            <v>SOZAŃSKI Piotr</v>
          </cell>
          <cell r="C657" t="str">
            <v>NIEZRZESZONY</v>
          </cell>
          <cell r="D657" t="str">
            <v>MAL</v>
          </cell>
          <cell r="E657" t="str">
            <v>Masters</v>
          </cell>
          <cell r="F657" t="str">
            <v>MAL/20/03911</v>
          </cell>
        </row>
        <row r="658">
          <cell r="B658" t="str">
            <v>SOŁTYS Beata</v>
          </cell>
          <cell r="C658" t="str">
            <v>CIECHANOWSKI KLUB SPORTOWY JURAND</v>
          </cell>
          <cell r="D658" t="str">
            <v>MAZ</v>
          </cell>
          <cell r="E658" t="str">
            <v>Masters</v>
          </cell>
          <cell r="F658" t="str">
            <v>MAZ/20/02588</v>
          </cell>
        </row>
        <row r="659">
          <cell r="B659" t="str">
            <v>SPECJAŁ Andrzej</v>
          </cell>
          <cell r="C659" t="str">
            <v>NIEZRZESZONY</v>
          </cell>
          <cell r="D659" t="str">
            <v>KPO</v>
          </cell>
          <cell r="E659" t="str">
            <v>Masters</v>
          </cell>
          <cell r="F659" t="str">
            <v>KPO/20/03457</v>
          </cell>
        </row>
        <row r="660">
          <cell r="B660" t="str">
            <v>SPŁAWSKA Sylwia</v>
          </cell>
          <cell r="C660" t="str">
            <v>NIEZRZESZONA</v>
          </cell>
          <cell r="D660" t="str">
            <v>MAZ</v>
          </cell>
          <cell r="E660" t="str">
            <v>Masters</v>
          </cell>
          <cell r="F660" t="str">
            <v>LOD/20/03380</v>
          </cell>
        </row>
        <row r="661">
          <cell r="B661" t="str">
            <v>SPŁAWSKI Artur</v>
          </cell>
          <cell r="C661" t="str">
            <v>MERX TEAM WĄGROWIEC</v>
          </cell>
          <cell r="D661" t="str">
            <v>WLK</v>
          </cell>
          <cell r="E661" t="str">
            <v>Masters</v>
          </cell>
          <cell r="F661" t="str">
            <v>WLK/20/00829</v>
          </cell>
        </row>
        <row r="662">
          <cell r="B662" t="str">
            <v>SPŁAWSKI Sławomir</v>
          </cell>
          <cell r="C662" t="str">
            <v>MERX TEAM WĄGROWIEC</v>
          </cell>
          <cell r="D662" t="str">
            <v>WLK</v>
          </cell>
          <cell r="E662" t="str">
            <v>Masters</v>
          </cell>
          <cell r="F662" t="str">
            <v>WLK/20/00830</v>
          </cell>
        </row>
        <row r="663">
          <cell r="B663" t="str">
            <v>SROKA Michał</v>
          </cell>
          <cell r="C663" t="str">
            <v>K. S. BORN 2 BIKE</v>
          </cell>
          <cell r="D663" t="str">
            <v>MAL</v>
          </cell>
          <cell r="E663" t="str">
            <v>Masters</v>
          </cell>
          <cell r="F663" t="str">
            <v>MAL/20/02725</v>
          </cell>
        </row>
        <row r="664">
          <cell r="B664" t="str">
            <v>STACHOWIAK Michał</v>
          </cell>
          <cell r="C664" t="str">
            <v>HUZAR BIKE ACADEMY</v>
          </cell>
          <cell r="D664" t="str">
            <v>DLS</v>
          </cell>
          <cell r="E664" t="str">
            <v>Masters</v>
          </cell>
          <cell r="F664" t="str">
            <v>DLS/20/04159</v>
          </cell>
        </row>
        <row r="665">
          <cell r="B665" t="str">
            <v>STACHYRA Jerzy</v>
          </cell>
          <cell r="C665" t="str">
            <v>NIEZRZESZONY</v>
          </cell>
          <cell r="D665" t="str">
            <v>MAZ</v>
          </cell>
          <cell r="E665" t="str">
            <v>Masters</v>
          </cell>
          <cell r="F665" t="str">
            <v>MAZ/20/03618</v>
          </cell>
        </row>
        <row r="666">
          <cell r="B666" t="str">
            <v>STADNICKI Mariusz</v>
          </cell>
          <cell r="C666" t="str">
            <v>NIEZRZESZONY</v>
          </cell>
          <cell r="D666" t="str">
            <v>DLS</v>
          </cell>
          <cell r="E666" t="str">
            <v>Masters</v>
          </cell>
          <cell r="F666" t="str">
            <v>DLS/20/03161</v>
          </cell>
        </row>
        <row r="667">
          <cell r="B667" t="str">
            <v>STAFIEJ Ireneusz</v>
          </cell>
          <cell r="C667" t="str">
            <v>KLKS "AZALIA" BRZÓZA KRÓLEWSKA</v>
          </cell>
          <cell r="D667" t="str">
            <v>PKA</v>
          </cell>
          <cell r="E667" t="str">
            <v>Masters</v>
          </cell>
          <cell r="F667" t="str">
            <v>PKA/20/00233</v>
          </cell>
        </row>
        <row r="668">
          <cell r="B668" t="str">
            <v>STANIEC Artur</v>
          </cell>
          <cell r="C668" t="str">
            <v>WARSZAWSKI KLUB KOLARSKI</v>
          </cell>
          <cell r="D668" t="str">
            <v>MAZ</v>
          </cell>
          <cell r="E668" t="str">
            <v>Masters</v>
          </cell>
          <cell r="F668" t="str">
            <v>MAZ/20/00515</v>
          </cell>
        </row>
        <row r="669">
          <cell r="B669" t="str">
            <v>STANISŁAWEK Wacław</v>
          </cell>
          <cell r="C669" t="str">
            <v>WARSZAWSKI KLUB SPORTOWY "LEGIA MASTERS"</v>
          </cell>
          <cell r="D669" t="str">
            <v>MAZ</v>
          </cell>
          <cell r="E669" t="str">
            <v>Masters</v>
          </cell>
          <cell r="F669" t="str">
            <v>POL/20/03946</v>
          </cell>
        </row>
        <row r="670">
          <cell r="B670" t="str">
            <v>STASIK Nikodem</v>
          </cell>
          <cell r="C670" t="str">
            <v>LKKS CHRABĄSZCZE NOWOGARD</v>
          </cell>
          <cell r="D670" t="str">
            <v>ZPO</v>
          </cell>
          <cell r="E670" t="str">
            <v>Masters</v>
          </cell>
          <cell r="F670" t="str">
            <v>ZPO/20/02449</v>
          </cell>
        </row>
        <row r="671">
          <cell r="B671" t="str">
            <v>STAŃCZYKOWSKI Emil</v>
          </cell>
          <cell r="C671" t="str">
            <v>NIEZRZESZONY</v>
          </cell>
          <cell r="D671" t="str">
            <v>LOD</v>
          </cell>
          <cell r="E671" t="str">
            <v>Masters</v>
          </cell>
          <cell r="F671" t="str">
            <v>LOD/20/04220</v>
          </cell>
        </row>
        <row r="672">
          <cell r="B672" t="str">
            <v>STEC Marek</v>
          </cell>
          <cell r="C672" t="str">
            <v>UKS "PODWILK"</v>
          </cell>
          <cell r="D672" t="str">
            <v>MAL</v>
          </cell>
          <cell r="E672" t="str">
            <v>Masters</v>
          </cell>
          <cell r="F672" t="str">
            <v>MAL/20/01607</v>
          </cell>
        </row>
        <row r="673">
          <cell r="B673" t="str">
            <v>STEFANIAK Grzegorz</v>
          </cell>
          <cell r="C673" t="str">
            <v>NIEZRZESZONY</v>
          </cell>
          <cell r="D673" t="str">
            <v>LOD</v>
          </cell>
          <cell r="E673" t="str">
            <v>Masters</v>
          </cell>
          <cell r="F673" t="str">
            <v>POL/20/03765</v>
          </cell>
        </row>
        <row r="674">
          <cell r="B674" t="str">
            <v>STEFANIAK Wojciech Jacek</v>
          </cell>
          <cell r="C674" t="str">
            <v>MAYDAY TEAM</v>
          </cell>
          <cell r="D674" t="str">
            <v>LUL</v>
          </cell>
          <cell r="E674" t="str">
            <v>Masters</v>
          </cell>
          <cell r="F674" t="str">
            <v>LUL/20/03534</v>
          </cell>
        </row>
        <row r="675">
          <cell r="B675" t="str">
            <v>STOLARCZYK Rafał</v>
          </cell>
          <cell r="C675" t="str">
            <v>CZKKS KOLEJARZ-JURA CZĘSTOCHOWA</v>
          </cell>
          <cell r="D675" t="str">
            <v>SLA</v>
          </cell>
          <cell r="E675" t="str">
            <v>Masters</v>
          </cell>
          <cell r="F675" t="str">
            <v>SLA/20/01799</v>
          </cell>
        </row>
        <row r="676">
          <cell r="B676" t="str">
            <v>STOLARCZYK Szymon</v>
          </cell>
          <cell r="C676" t="str">
            <v>KLUB KOLARSTWA NEXELO WAŁBRZYCH</v>
          </cell>
          <cell r="D676" t="str">
            <v>DLS</v>
          </cell>
          <cell r="E676" t="str">
            <v>Masters</v>
          </cell>
          <cell r="F676" t="str">
            <v>DLS/20/03970</v>
          </cell>
        </row>
        <row r="677">
          <cell r="B677" t="str">
            <v>STOLAREK Grzegorz</v>
          </cell>
          <cell r="C677" t="str">
            <v>NIEZRZESZONY</v>
          </cell>
          <cell r="D677" t="str">
            <v>LOD</v>
          </cell>
          <cell r="E677" t="str">
            <v>Masters</v>
          </cell>
          <cell r="F677" t="str">
            <v>LOD/20/03059</v>
          </cell>
        </row>
        <row r="678">
          <cell r="B678" t="str">
            <v>STRAM Marek</v>
          </cell>
          <cell r="C678" t="str">
            <v>NIEZRZESZONY</v>
          </cell>
          <cell r="D678" t="str">
            <v>MAZ</v>
          </cell>
          <cell r="E678" t="str">
            <v>Masters</v>
          </cell>
          <cell r="F678" t="str">
            <v>MAZ/20/00502</v>
          </cell>
        </row>
        <row r="679">
          <cell r="B679" t="str">
            <v>STROGULSKI Mariusz</v>
          </cell>
          <cell r="C679" t="str">
            <v>NIEZRZESZONY</v>
          </cell>
          <cell r="D679" t="str">
            <v>WLK</v>
          </cell>
          <cell r="E679" t="str">
            <v>Masters</v>
          </cell>
          <cell r="F679" t="str">
            <v>WLK/20/03834</v>
          </cell>
        </row>
        <row r="680">
          <cell r="B680" t="str">
            <v>STRZEBOŃSKI Mateusz</v>
          </cell>
          <cell r="C680" t="str">
            <v>KS AQUILA WADOWICE</v>
          </cell>
          <cell r="D680" t="str">
            <v>MAL</v>
          </cell>
          <cell r="E680" t="str">
            <v>Masters</v>
          </cell>
          <cell r="F680" t="str">
            <v>MAL/20/03485</v>
          </cell>
        </row>
        <row r="681">
          <cell r="B681" t="str">
            <v>STRZELCZYK Tomasz</v>
          </cell>
          <cell r="C681" t="str">
            <v>NIEZRZESZONY</v>
          </cell>
          <cell r="D681" t="str">
            <v>SLA</v>
          </cell>
          <cell r="E681" t="str">
            <v>Masters</v>
          </cell>
          <cell r="F681" t="str">
            <v>SLA/20/00728</v>
          </cell>
        </row>
        <row r="682">
          <cell r="B682" t="str">
            <v>STRZELEC Mieczysław</v>
          </cell>
          <cell r="C682" t="str">
            <v>T.S. RAWEX ENERGY SAVING</v>
          </cell>
          <cell r="D682" t="str">
            <v>DLS</v>
          </cell>
          <cell r="E682" t="str">
            <v>Masters</v>
          </cell>
          <cell r="F682" t="str">
            <v>DLS/20/03590</v>
          </cell>
        </row>
        <row r="683">
          <cell r="B683" t="str">
            <v>STRZELECKI Paweł</v>
          </cell>
          <cell r="C683" t="str">
            <v>KLUB KOLARSKI LEW LĘBORK</v>
          </cell>
          <cell r="D683" t="str">
            <v>POM</v>
          </cell>
          <cell r="E683" t="str">
            <v>Masters</v>
          </cell>
          <cell r="F683" t="str">
            <v>POM/20/03955</v>
          </cell>
        </row>
        <row r="684">
          <cell r="B684" t="str">
            <v>STRĄCZYŃSKI Dariusz</v>
          </cell>
          <cell r="C684" t="str">
            <v>MLKS BASZTA BYTÓW</v>
          </cell>
          <cell r="D684" t="str">
            <v>POM</v>
          </cell>
          <cell r="E684" t="str">
            <v>Masters</v>
          </cell>
          <cell r="F684" t="str">
            <v>POM/20/00918</v>
          </cell>
        </row>
        <row r="685">
          <cell r="B685" t="str">
            <v>STUCHLIK Wojciech</v>
          </cell>
          <cell r="C685" t="str">
            <v>NIEZRZESZONY</v>
          </cell>
          <cell r="D685" t="str">
            <v>SLA</v>
          </cell>
          <cell r="E685" t="str">
            <v>Masters</v>
          </cell>
          <cell r="F685" t="str">
            <v>SLA/20/03879</v>
          </cell>
        </row>
        <row r="686">
          <cell r="B686" t="str">
            <v>STĘKIEL Jerzy</v>
          </cell>
          <cell r="C686" t="str">
            <v>NIEZRZESZONY</v>
          </cell>
          <cell r="D686" t="str">
            <v>MAZ</v>
          </cell>
          <cell r="E686" t="str">
            <v>Masters</v>
          </cell>
          <cell r="F686" t="str">
            <v>MAZ/20/00499</v>
          </cell>
        </row>
        <row r="687">
          <cell r="B687" t="str">
            <v>STĘPIEŃ Tomasz</v>
          </cell>
          <cell r="C687" t="str">
            <v>NIEZRZESZONY</v>
          </cell>
          <cell r="D687" t="str">
            <v>MAZ</v>
          </cell>
          <cell r="E687" t="str">
            <v>Masters</v>
          </cell>
          <cell r="F687" t="str">
            <v>MAZ/20/00861</v>
          </cell>
        </row>
        <row r="688">
          <cell r="B688" t="str">
            <v>STĘPIEŃ Tomasz</v>
          </cell>
          <cell r="C688" t="str">
            <v>LUKS "DWÓJKA" STRYKÓW /</v>
          </cell>
          <cell r="D688" t="str">
            <v>MAZ</v>
          </cell>
          <cell r="E688" t="str">
            <v>Masters</v>
          </cell>
          <cell r="F688" t="str">
            <v>LOD/20/03076</v>
          </cell>
        </row>
        <row r="689">
          <cell r="B689" t="str">
            <v>STĘPNIK Piotr</v>
          </cell>
          <cell r="C689" t="str">
            <v>GATTA BIKE-RS</v>
          </cell>
          <cell r="D689" t="str">
            <v>LOD</v>
          </cell>
          <cell r="E689" t="str">
            <v>Masters</v>
          </cell>
          <cell r="F689" t="str">
            <v>LOD/20/03715</v>
          </cell>
        </row>
        <row r="690">
          <cell r="B690" t="str">
            <v>SUCHA Małgorzata</v>
          </cell>
          <cell r="C690" t="str">
            <v>KRAKOWSKI KLUB SPORTOWY 72D</v>
          </cell>
          <cell r="D690" t="str">
            <v>SLA</v>
          </cell>
          <cell r="E690" t="str">
            <v>Masters</v>
          </cell>
          <cell r="F690" t="str">
            <v>MAL/20/03733</v>
          </cell>
        </row>
        <row r="691">
          <cell r="B691" t="str">
            <v>SUDOŁ Robert</v>
          </cell>
          <cell r="C691" t="str">
            <v>JF DUET GOLENIÓW SPECTRUM BIKE</v>
          </cell>
          <cell r="D691" t="str">
            <v>WLK</v>
          </cell>
          <cell r="E691" t="str">
            <v>Masters</v>
          </cell>
          <cell r="F691" t="str">
            <v>ZPO/20/04227</v>
          </cell>
        </row>
        <row r="692">
          <cell r="B692" t="str">
            <v>SUGIER Piotr</v>
          </cell>
          <cell r="C692" t="str">
            <v>MAYDAY TEAM</v>
          </cell>
          <cell r="D692" t="str">
            <v>LUL</v>
          </cell>
          <cell r="E692" t="str">
            <v>Masters</v>
          </cell>
          <cell r="F692" t="str">
            <v>LUL/20/03346</v>
          </cell>
        </row>
        <row r="693">
          <cell r="B693" t="str">
            <v>SUMARA Daniel</v>
          </cell>
          <cell r="C693" t="str">
            <v>GATTA BIKE-RS</v>
          </cell>
          <cell r="D693" t="str">
            <v>LOD</v>
          </cell>
          <cell r="E693" t="str">
            <v>Masters</v>
          </cell>
          <cell r="F693" t="str">
            <v>LOD/20/04182</v>
          </cell>
        </row>
        <row r="694">
          <cell r="B694" t="str">
            <v>SURÓWKA Jakub</v>
          </cell>
          <cell r="C694" t="str">
            <v>NOWOTARSKI KLUB KOLARSKI</v>
          </cell>
          <cell r="D694" t="str">
            <v>MAL</v>
          </cell>
          <cell r="E694" t="str">
            <v>Masters</v>
          </cell>
          <cell r="F694" t="str">
            <v>MAL/20/01608</v>
          </cell>
        </row>
        <row r="695">
          <cell r="B695" t="str">
            <v>SUSZCZYŃSKI Robert</v>
          </cell>
          <cell r="C695" t="str">
            <v>JF DUET GOLENIÓW SPECTRUM BIKE</v>
          </cell>
          <cell r="D695" t="str">
            <v>LUB</v>
          </cell>
          <cell r="E695" t="str">
            <v>Masters</v>
          </cell>
          <cell r="F695" t="str">
            <v>ZPO/20/00210</v>
          </cell>
        </row>
        <row r="696">
          <cell r="B696" t="str">
            <v>SUĆKO Piotr</v>
          </cell>
          <cell r="C696" t="str">
            <v>NIEZRZESZONY</v>
          </cell>
          <cell r="D696" t="str">
            <v>LUB</v>
          </cell>
          <cell r="E696" t="str">
            <v>Masters</v>
          </cell>
          <cell r="F696" t="str">
            <v>LUB/20/04133</v>
          </cell>
        </row>
        <row r="697">
          <cell r="B697" t="str">
            <v>SYKUŁA Marcin</v>
          </cell>
          <cell r="C697" t="str">
            <v>NIEZRZESZONY</v>
          </cell>
          <cell r="D697" t="str">
            <v>POM</v>
          </cell>
          <cell r="E697" t="str">
            <v>Masters</v>
          </cell>
          <cell r="F697" t="str">
            <v>POM/20/00663</v>
          </cell>
        </row>
        <row r="698">
          <cell r="B698" t="str">
            <v>SYRYJCZYK Marta</v>
          </cell>
          <cell r="C698" t="str">
            <v>STOWARZYSZENIE KOLARSKI MIKOŁÓW</v>
          </cell>
          <cell r="D698" t="str">
            <v>SLA</v>
          </cell>
          <cell r="E698" t="str">
            <v>Masters</v>
          </cell>
          <cell r="F698" t="str">
            <v>SLA/20/02835</v>
          </cell>
        </row>
        <row r="699">
          <cell r="B699" t="str">
            <v>SZAFRAN Arkadiusz</v>
          </cell>
          <cell r="C699" t="str">
            <v>LSKK BEŁCHATÓW</v>
          </cell>
          <cell r="D699" t="str">
            <v>LOD</v>
          </cell>
          <cell r="E699" t="str">
            <v>Masters</v>
          </cell>
          <cell r="F699" t="str">
            <v>LOD/20/04143</v>
          </cell>
        </row>
        <row r="700">
          <cell r="B700" t="str">
            <v>SZAFRANIEC Cezary</v>
          </cell>
          <cell r="C700" t="str">
            <v>NOWOTARSKI KLUB KOLARSKI</v>
          </cell>
          <cell r="D700" t="str">
            <v>MAL</v>
          </cell>
          <cell r="E700" t="str">
            <v>Masters</v>
          </cell>
          <cell r="F700" t="str">
            <v>MAL/20/01549</v>
          </cell>
        </row>
        <row r="701">
          <cell r="B701" t="str">
            <v>SZAFRANIEC Piotr</v>
          </cell>
          <cell r="C701" t="str">
            <v>PELETON AQUILA WADOWICE</v>
          </cell>
          <cell r="D701" t="str">
            <v>SLA</v>
          </cell>
          <cell r="E701" t="str">
            <v>Masters</v>
          </cell>
          <cell r="F701" t="str">
            <v>MAL/20/03487</v>
          </cell>
        </row>
        <row r="702">
          <cell r="B702" t="str">
            <v>SZAFRANIEC Sylwia</v>
          </cell>
          <cell r="C702" t="str">
            <v>PELETON AQUILA WADOWICE</v>
          </cell>
          <cell r="D702" t="str">
            <v>SLA</v>
          </cell>
          <cell r="E702" t="str">
            <v>Masters</v>
          </cell>
          <cell r="F702" t="str">
            <v>MAL/20/03486</v>
          </cell>
        </row>
        <row r="703">
          <cell r="B703" t="str">
            <v>SZARY Jacek</v>
          </cell>
          <cell r="C703" t="str">
            <v>UKKS IMIELIN TEAM</v>
          </cell>
          <cell r="D703" t="str">
            <v>SLA</v>
          </cell>
          <cell r="E703" t="str">
            <v>Masters</v>
          </cell>
          <cell r="F703" t="str">
            <v>SLA/20/01927</v>
          </cell>
        </row>
        <row r="704">
          <cell r="B704" t="str">
            <v>SZCZEPANIAK Zbigniew</v>
          </cell>
          <cell r="C704" t="str">
            <v>BIKE CENTER ATAKSPORT ŚWIDNICA</v>
          </cell>
          <cell r="D704" t="str">
            <v>DLS</v>
          </cell>
          <cell r="E704" t="str">
            <v>Masters</v>
          </cell>
          <cell r="F704" t="str">
            <v>DLS/20/03149</v>
          </cell>
        </row>
        <row r="705">
          <cell r="B705" t="str">
            <v>SZCZEPANIK Piotr</v>
          </cell>
          <cell r="C705" t="str">
            <v>NIEZRZESZONY</v>
          </cell>
          <cell r="D705" t="str">
            <v>PKA</v>
          </cell>
          <cell r="E705" t="str">
            <v>Masters</v>
          </cell>
          <cell r="F705" t="str">
            <v>PKA/20/01438</v>
          </cell>
        </row>
        <row r="706">
          <cell r="B706" t="str">
            <v>SZCZERBA Paweł</v>
          </cell>
          <cell r="C706" t="str">
            <v>NIEZRZESZONY</v>
          </cell>
          <cell r="D706" t="str">
            <v>SLA</v>
          </cell>
          <cell r="E706" t="str">
            <v>Masters</v>
          </cell>
          <cell r="F706" t="str">
            <v>SLA/20/04204</v>
          </cell>
        </row>
        <row r="707">
          <cell r="B707" t="str">
            <v>SZCZYGIEŁ Marek</v>
          </cell>
          <cell r="C707" t="str">
            <v>JF DUET GOLENIÓW SPECTRUM BIKE</v>
          </cell>
          <cell r="D707" t="str">
            <v>ZPO</v>
          </cell>
          <cell r="E707" t="str">
            <v>Masters</v>
          </cell>
          <cell r="F707" t="str">
            <v>ZPO/20/00223</v>
          </cell>
        </row>
        <row r="708">
          <cell r="B708" t="str">
            <v>SZCZĘSNY Zbigniew</v>
          </cell>
          <cell r="C708" t="str">
            <v>T.S. RAWEX ENERGY SAVING</v>
          </cell>
          <cell r="D708" t="str">
            <v>DLS</v>
          </cell>
          <cell r="E708" t="str">
            <v>Masters</v>
          </cell>
          <cell r="F708" t="str">
            <v>DLS/20/03574</v>
          </cell>
        </row>
        <row r="709">
          <cell r="B709" t="str">
            <v>SZEWCZYK Antoni</v>
          </cell>
          <cell r="C709" t="str">
            <v>MKS KAROLINA JAWORZYNA ŚLĄSKA</v>
          </cell>
          <cell r="D709" t="str">
            <v>DLS</v>
          </cell>
          <cell r="E709" t="str">
            <v>Masters</v>
          </cell>
          <cell r="F709" t="str">
            <v>DLS/20/01619</v>
          </cell>
        </row>
        <row r="710">
          <cell r="B710" t="str">
            <v>SZEWCZYK Antoni</v>
          </cell>
          <cell r="C710" t="str">
            <v>GMINNY LUDOWY KLUB SPORTOWY W JAWORZYNIE ŚLĄSKIEJ</v>
          </cell>
          <cell r="D710" t="str">
            <v>DLS</v>
          </cell>
          <cell r="E710" t="str">
            <v>Masters</v>
          </cell>
          <cell r="F710" t="str">
            <v>DLS/20/04374</v>
          </cell>
        </row>
        <row r="711">
          <cell r="B711" t="str">
            <v>SZEWCZYK Maciej</v>
          </cell>
          <cell r="C711" t="str">
            <v>STOWARZYSZENIE KOLARSKI MIKOŁÓW</v>
          </cell>
          <cell r="D711" t="str">
            <v>SLA</v>
          </cell>
          <cell r="E711" t="str">
            <v>Masters</v>
          </cell>
          <cell r="F711" t="str">
            <v>SLA/20/04144</v>
          </cell>
        </row>
        <row r="712">
          <cell r="B712" t="str">
            <v>SZEWCZYK Marcin</v>
          </cell>
          <cell r="C712" t="str">
            <v>OŚKA WARSZAWA</v>
          </cell>
          <cell r="D712" t="str">
            <v>MAZ</v>
          </cell>
          <cell r="E712" t="str">
            <v>Masters</v>
          </cell>
          <cell r="F712" t="str">
            <v>MAZ/20/00305</v>
          </cell>
        </row>
        <row r="713">
          <cell r="B713" t="str">
            <v>SZEWCZYŃSKI Włodzimierz</v>
          </cell>
          <cell r="C713" t="str">
            <v>WARSZAWSKIE TOWARZYSTWO CYKLISTÓW</v>
          </cell>
          <cell r="D713" t="str">
            <v>MAZ</v>
          </cell>
          <cell r="E713" t="str">
            <v>Masters</v>
          </cell>
          <cell r="F713" t="str">
            <v>POL/20/00620</v>
          </cell>
        </row>
        <row r="714">
          <cell r="B714" t="str">
            <v>SZKOŁUDA Zbigniew</v>
          </cell>
          <cell r="C714" t="str">
            <v>JF DUET GOLENIÓW SPECTRUM BIKE</v>
          </cell>
          <cell r="D714" t="str">
            <v>ZPO</v>
          </cell>
          <cell r="E714" t="str">
            <v>Masters</v>
          </cell>
          <cell r="F714" t="str">
            <v>ZPO/20/00224</v>
          </cell>
        </row>
        <row r="715">
          <cell r="B715" t="str">
            <v>SZLĘZAK Michał</v>
          </cell>
          <cell r="C715" t="str">
            <v>KK ŻOLIBER</v>
          </cell>
          <cell r="D715" t="str">
            <v>MAZ</v>
          </cell>
          <cell r="E715" t="str">
            <v>Masters</v>
          </cell>
          <cell r="F715" t="str">
            <v>POL/20/00083</v>
          </cell>
        </row>
        <row r="716">
          <cell r="B716" t="str">
            <v>SZMYT Artur</v>
          </cell>
          <cell r="C716" t="str">
            <v>MERX TEAM WĄGROWIEC</v>
          </cell>
          <cell r="D716" t="str">
            <v>WLK</v>
          </cell>
          <cell r="E716" t="str">
            <v>Masters</v>
          </cell>
          <cell r="F716" t="str">
            <v>WLK/20/00977</v>
          </cell>
        </row>
        <row r="717">
          <cell r="B717" t="str">
            <v>SZOTOWICZ Monika</v>
          </cell>
          <cell r="C717" t="str">
            <v>STARGARDZKIE TOWARZYSTWO CYKLISTÓW</v>
          </cell>
          <cell r="D717" t="str">
            <v>ZPO</v>
          </cell>
          <cell r="E717" t="str">
            <v>Masters</v>
          </cell>
          <cell r="F717" t="str">
            <v>ZPO/20/03639</v>
          </cell>
        </row>
        <row r="718">
          <cell r="B718" t="str">
            <v>SZOTYŃSKI Marek</v>
          </cell>
          <cell r="C718" t="str">
            <v>ŻYRARDOWSKIE TOWARZYSTWO CYKLISTÓW</v>
          </cell>
          <cell r="D718" t="str">
            <v>MAZ</v>
          </cell>
          <cell r="E718" t="str">
            <v>Masters</v>
          </cell>
          <cell r="F718" t="str">
            <v>MAZ/20/02512</v>
          </cell>
        </row>
        <row r="719">
          <cell r="B719" t="str">
            <v>SZPILCZYŃSKI Witold</v>
          </cell>
          <cell r="C719" t="str">
            <v>NIEZRZESZONY</v>
          </cell>
          <cell r="D719" t="str">
            <v>LUL</v>
          </cell>
          <cell r="E719" t="str">
            <v>Masters</v>
          </cell>
          <cell r="F719" t="str">
            <v>LUL/20/01383</v>
          </cell>
        </row>
        <row r="720">
          <cell r="B720" t="str">
            <v>SZTEMBIS Michal</v>
          </cell>
          <cell r="C720" t="str">
            <v>ETI LKKG LUBLIN</v>
          </cell>
          <cell r="D720" t="str">
            <v>LUL</v>
          </cell>
          <cell r="E720" t="str">
            <v>Masters</v>
          </cell>
          <cell r="F720" t="str">
            <v>LUL/20/03965</v>
          </cell>
        </row>
        <row r="721">
          <cell r="B721" t="str">
            <v>SZULC Mateusz</v>
          </cell>
          <cell r="C721" t="str">
            <v>STOWARZYSZENIE PRZYJACIÓŁ KOLARSTWA I TURYSTYKI ROWEROWEJ "PELETON" /</v>
          </cell>
          <cell r="D721" t="str">
            <v>LOD</v>
          </cell>
          <cell r="E721" t="str">
            <v>Masters</v>
          </cell>
          <cell r="F721" t="str">
            <v>LOD/20/01437</v>
          </cell>
        </row>
        <row r="722">
          <cell r="B722" t="str">
            <v>SZULCZYK Benedykt</v>
          </cell>
          <cell r="C722" t="str">
            <v>GRUPA KOLARSKA "GRYF" TCZEW</v>
          </cell>
          <cell r="D722" t="str">
            <v>POM</v>
          </cell>
          <cell r="E722" t="str">
            <v>Masters</v>
          </cell>
          <cell r="F722" t="str">
            <v>POM/20/03623</v>
          </cell>
        </row>
        <row r="723">
          <cell r="B723" t="str">
            <v>SZUMSKA Magdalena</v>
          </cell>
          <cell r="C723" t="str">
            <v>STARGARDZKIE TOWARZYSTWO CYKLISTÓW</v>
          </cell>
          <cell r="D723" t="str">
            <v>ZPO</v>
          </cell>
          <cell r="E723" t="str">
            <v>Masters</v>
          </cell>
          <cell r="F723" t="str">
            <v>ZPO/20/04031</v>
          </cell>
        </row>
        <row r="724">
          <cell r="B724" t="str">
            <v>SZWARC Wacław</v>
          </cell>
          <cell r="C724" t="str">
            <v>KRAKOWSKI KLUB SPORTOWY 72D</v>
          </cell>
          <cell r="D724" t="str">
            <v>MAL</v>
          </cell>
          <cell r="E724" t="str">
            <v>Masters</v>
          </cell>
          <cell r="F724" t="str">
            <v>MAL/20/03730</v>
          </cell>
        </row>
        <row r="725">
          <cell r="B725" t="str">
            <v>SZWED Bartosz</v>
          </cell>
          <cell r="C725" t="str">
            <v>NIEZRZESZONY</v>
          </cell>
          <cell r="D725" t="str">
            <v>MAL</v>
          </cell>
          <cell r="E725" t="str">
            <v>Masters</v>
          </cell>
          <cell r="F725" t="str">
            <v>MAL/20/03681</v>
          </cell>
        </row>
        <row r="726">
          <cell r="B726" t="str">
            <v>SZYMAŃSKI Krzysztof</v>
          </cell>
          <cell r="C726" t="str">
            <v>HUZAR BIKE ACADEMY</v>
          </cell>
          <cell r="D726" t="str">
            <v>DLS</v>
          </cell>
          <cell r="E726" t="str">
            <v>Masters</v>
          </cell>
          <cell r="F726" t="str">
            <v>DLS/20/01027</v>
          </cell>
        </row>
        <row r="727">
          <cell r="B727" t="str">
            <v>SZYMAŃSKI Marek</v>
          </cell>
          <cell r="C727" t="str">
            <v>PTC POZNAŃ</v>
          </cell>
          <cell r="D727" t="str">
            <v>WLK</v>
          </cell>
          <cell r="E727" t="str">
            <v>Masters</v>
          </cell>
          <cell r="F727" t="str">
            <v>WLK/20/02070</v>
          </cell>
        </row>
        <row r="728">
          <cell r="B728" t="str">
            <v>SZYMAŃSKI Paweł</v>
          </cell>
          <cell r="C728" t="str">
            <v>NIEZRZESZONY</v>
          </cell>
          <cell r="D728" t="str">
            <v>SWI</v>
          </cell>
          <cell r="E728" t="str">
            <v>Masters</v>
          </cell>
          <cell r="F728" t="str">
            <v>SWI/20/04118</v>
          </cell>
        </row>
        <row r="729">
          <cell r="B729" t="str">
            <v>SZYMAŃSKI Piotr</v>
          </cell>
          <cell r="C729" t="str">
            <v>DAZAR OLIMPIC PIASECZNO</v>
          </cell>
          <cell r="D729" t="str">
            <v>MAZ</v>
          </cell>
          <cell r="E729" t="str">
            <v>Masters</v>
          </cell>
          <cell r="F729" t="str">
            <v>MAZ/20/03158</v>
          </cell>
        </row>
        <row r="730">
          <cell r="B730" t="str">
            <v>SZYMKO Tadeusz</v>
          </cell>
          <cell r="C730" t="str">
            <v>NIEZRZESZONY</v>
          </cell>
          <cell r="D730" t="str">
            <v>DLS</v>
          </cell>
          <cell r="E730" t="str">
            <v>Masters</v>
          </cell>
          <cell r="F730" t="str">
            <v>DLS/20/01133</v>
          </cell>
        </row>
        <row r="731">
          <cell r="B731" t="str">
            <v>SZYSZYŃSKI Piotr</v>
          </cell>
          <cell r="C731" t="str">
            <v>LUKS "DWÓJKA" STRYKÓW /</v>
          </cell>
          <cell r="D731" t="str">
            <v>WLK</v>
          </cell>
          <cell r="E731" t="str">
            <v>Masters</v>
          </cell>
          <cell r="F731" t="str">
            <v>LOD/20/03077</v>
          </cell>
        </row>
        <row r="732">
          <cell r="B732" t="str">
            <v>SĄSIADEK Czesław</v>
          </cell>
          <cell r="C732" t="str">
            <v>NIEZRZESZONY</v>
          </cell>
          <cell r="D732" t="str">
            <v>SLA</v>
          </cell>
          <cell r="E732" t="str">
            <v>Masters</v>
          </cell>
          <cell r="F732" t="str">
            <v>SLA/20/04206</v>
          </cell>
        </row>
        <row r="733">
          <cell r="B733" t="str">
            <v>TECŁAW Aleksandra</v>
          </cell>
          <cell r="C733" t="str">
            <v>NIEZRZESZONA</v>
          </cell>
          <cell r="D733" t="str">
            <v>KPO</v>
          </cell>
          <cell r="E733" t="str">
            <v>Masters</v>
          </cell>
          <cell r="F733" t="str">
            <v>POL/20/00100</v>
          </cell>
        </row>
        <row r="734">
          <cell r="B734" t="str">
            <v>TELISZEWSKI Maciej</v>
          </cell>
          <cell r="C734" t="str">
            <v>NIEZRZESZONY</v>
          </cell>
          <cell r="D734" t="str">
            <v>MAZ</v>
          </cell>
          <cell r="E734" t="str">
            <v>Masters</v>
          </cell>
          <cell r="F734" t="str">
            <v>POL/20/04411</v>
          </cell>
        </row>
        <row r="735">
          <cell r="B735" t="str">
            <v>TEMPOROWICZ Bartłomiej</v>
          </cell>
          <cell r="C735" t="str">
            <v>NIEZRZESZONY</v>
          </cell>
          <cell r="D735" t="str">
            <v>LUL</v>
          </cell>
          <cell r="E735" t="str">
            <v>Masters</v>
          </cell>
          <cell r="F735" t="str">
            <v>LUL/20/03695</v>
          </cell>
        </row>
        <row r="736">
          <cell r="B736" t="str">
            <v>TETER Paweł</v>
          </cell>
          <cell r="C736" t="str">
            <v>KOLARSKI KLUB TANDEMOWY HETMAN LUBLIN</v>
          </cell>
          <cell r="D736" t="str">
            <v>LUL</v>
          </cell>
          <cell r="E736" t="str">
            <v>Masters</v>
          </cell>
          <cell r="F736" t="str">
            <v>LUL/20/02774</v>
          </cell>
        </row>
        <row r="737">
          <cell r="B737" t="str">
            <v>TOMANA Piotr</v>
          </cell>
          <cell r="C737" t="str">
            <v>WLKS KRAKUS - bbc CZAJA</v>
          </cell>
          <cell r="D737" t="str">
            <v>MAL</v>
          </cell>
          <cell r="E737" t="str">
            <v>Masters</v>
          </cell>
          <cell r="F737" t="str">
            <v>MAL/20/02188</v>
          </cell>
        </row>
        <row r="738">
          <cell r="B738" t="str">
            <v>TOMASIAK Grzegorz</v>
          </cell>
          <cell r="C738" t="str">
            <v>MAYDAY TEAM</v>
          </cell>
          <cell r="D738" t="str">
            <v>LUL</v>
          </cell>
          <cell r="E738" t="str">
            <v>Masters</v>
          </cell>
          <cell r="F738" t="str">
            <v>LUL/20/03347</v>
          </cell>
        </row>
        <row r="739">
          <cell r="B739" t="str">
            <v>TOMASZEWSKA Kinga</v>
          </cell>
          <cell r="C739" t="str">
            <v>NIEZRZESZONA</v>
          </cell>
          <cell r="D739" t="str">
            <v>POM</v>
          </cell>
          <cell r="E739" t="str">
            <v>Masters</v>
          </cell>
          <cell r="F739" t="str">
            <v>POM/20/03404</v>
          </cell>
        </row>
        <row r="740">
          <cell r="B740" t="str">
            <v>TOMASZEWSKI Dariusz</v>
          </cell>
          <cell r="C740" t="str">
            <v>NIEZRZESZONY</v>
          </cell>
          <cell r="D740" t="str">
            <v>POM</v>
          </cell>
          <cell r="E740" t="str">
            <v>Masters</v>
          </cell>
          <cell r="F740" t="str">
            <v>POM/20/03405</v>
          </cell>
        </row>
        <row r="741">
          <cell r="B741" t="str">
            <v>TOMCZYŃSKI Andrzej</v>
          </cell>
          <cell r="C741" t="str">
            <v>NIEZRZESZONY</v>
          </cell>
          <cell r="D741" t="str">
            <v>LOD</v>
          </cell>
          <cell r="E741" t="str">
            <v>Masters</v>
          </cell>
          <cell r="F741" t="str">
            <v>LOD/20/04112</v>
          </cell>
        </row>
        <row r="742">
          <cell r="B742" t="str">
            <v>TOPÓR Jacek</v>
          </cell>
          <cell r="C742" t="str">
            <v>MTB RACING TEAM TARNÓW</v>
          </cell>
          <cell r="D742" t="str">
            <v>MAL</v>
          </cell>
          <cell r="E742" t="str">
            <v>Masters</v>
          </cell>
          <cell r="F742" t="str">
            <v>MAL/20/00420</v>
          </cell>
        </row>
        <row r="743">
          <cell r="B743" t="str">
            <v>TRACIAK Arkadiusz</v>
          </cell>
          <cell r="C743" t="str">
            <v>NIEZRZESZONY</v>
          </cell>
          <cell r="D743" t="str">
            <v>MAL</v>
          </cell>
          <cell r="E743" t="str">
            <v>Masters</v>
          </cell>
          <cell r="F743" t="str">
            <v>MAL/20/03599</v>
          </cell>
        </row>
        <row r="744">
          <cell r="B744" t="str">
            <v>TRACZYK Leszek</v>
          </cell>
          <cell r="C744" t="str">
            <v>NIEZRZESZONY</v>
          </cell>
          <cell r="D744" t="str">
            <v>MAZ</v>
          </cell>
          <cell r="E744" t="str">
            <v>Masters</v>
          </cell>
          <cell r="F744" t="str">
            <v>POL/20/00149</v>
          </cell>
        </row>
        <row r="745">
          <cell r="B745" t="str">
            <v>TRYNISZEWSKI Michał</v>
          </cell>
          <cell r="C745" t="str">
            <v>NIEZRZESZONY</v>
          </cell>
          <cell r="D745" t="str">
            <v>MAZ</v>
          </cell>
          <cell r="E745" t="str">
            <v>Masters</v>
          </cell>
          <cell r="F745" t="str">
            <v>MAZ/20/04131</v>
          </cell>
        </row>
        <row r="746">
          <cell r="B746" t="str">
            <v>TUDEK Michał</v>
          </cell>
          <cell r="C746" t="str">
            <v>NIEZRZESZONY</v>
          </cell>
          <cell r="D746" t="str">
            <v>LUB</v>
          </cell>
          <cell r="E746" t="str">
            <v>Masters</v>
          </cell>
          <cell r="F746" t="str">
            <v>LUB/20/04043</v>
          </cell>
        </row>
        <row r="747">
          <cell r="B747" t="str">
            <v>TURKIEWICZ Grzegorz</v>
          </cell>
          <cell r="C747" t="str">
            <v>GATTA BIKE-RS</v>
          </cell>
          <cell r="D747" t="str">
            <v>LOD</v>
          </cell>
          <cell r="E747" t="str">
            <v>Masters</v>
          </cell>
          <cell r="F747" t="str">
            <v>LOD/20/03887</v>
          </cell>
        </row>
        <row r="748">
          <cell r="B748" t="str">
            <v>TWARDON Marcin</v>
          </cell>
          <cell r="C748" t="str">
            <v>UKS GRUPA KOLARSKA "FOUR BIKE"</v>
          </cell>
          <cell r="D748" t="str">
            <v>MAL</v>
          </cell>
          <cell r="E748" t="str">
            <v>Masters</v>
          </cell>
          <cell r="F748" t="str">
            <v>MAL/20/01875</v>
          </cell>
        </row>
        <row r="749">
          <cell r="B749" t="str">
            <v>TYMKOWSKI Paweł</v>
          </cell>
          <cell r="C749" t="str">
            <v>CIECHANOWSKI KLUB SPORTOWY JURAND</v>
          </cell>
          <cell r="D749" t="str">
            <v>MAZ</v>
          </cell>
          <cell r="E749" t="str">
            <v>Masters</v>
          </cell>
          <cell r="F749" t="str">
            <v>MAZ/20/02589</v>
          </cell>
        </row>
        <row r="750">
          <cell r="B750" t="str">
            <v>TYNIEC Marek</v>
          </cell>
          <cell r="C750" t="str">
            <v>UKS ZAWOJAK</v>
          </cell>
          <cell r="D750" t="str">
            <v>MAL</v>
          </cell>
          <cell r="E750" t="str">
            <v>Masters</v>
          </cell>
          <cell r="F750" t="str">
            <v>MAL/20/01470</v>
          </cell>
        </row>
        <row r="751">
          <cell r="B751" t="str">
            <v>UCIŃSKI Piotr</v>
          </cell>
          <cell r="C751" t="str">
            <v>SPKITR "PELETON" /</v>
          </cell>
          <cell r="D751" t="str">
            <v>LOD</v>
          </cell>
          <cell r="E751" t="str">
            <v>Masters</v>
          </cell>
          <cell r="F751" t="str">
            <v>LOD/20/02135</v>
          </cell>
        </row>
        <row r="752">
          <cell r="B752" t="str">
            <v>URBAN Rafał</v>
          </cell>
          <cell r="C752" t="str">
            <v>NIEZRZESZONY</v>
          </cell>
          <cell r="D752" t="str">
            <v>MAZ</v>
          </cell>
          <cell r="E752" t="str">
            <v>Masters</v>
          </cell>
          <cell r="F752" t="str">
            <v>MAZ/20/01195</v>
          </cell>
        </row>
        <row r="753">
          <cell r="B753" t="str">
            <v>URBANEK Krzysztof</v>
          </cell>
          <cell r="C753" t="str">
            <v>GRUPA KOLARSKA VIKTORIA RYBNIK</v>
          </cell>
          <cell r="D753" t="str">
            <v>SLA</v>
          </cell>
          <cell r="E753" t="str">
            <v>Masters</v>
          </cell>
          <cell r="F753" t="str">
            <v>SLA/20/00385</v>
          </cell>
        </row>
        <row r="754">
          <cell r="B754" t="str">
            <v>URBANIAK Tomasz</v>
          </cell>
          <cell r="C754" t="str">
            <v>NIEZRZESZONY</v>
          </cell>
          <cell r="D754" t="str">
            <v>DLS</v>
          </cell>
          <cell r="E754" t="str">
            <v>Masters</v>
          </cell>
          <cell r="F754" t="str">
            <v>MAL/20/03625</v>
          </cell>
        </row>
        <row r="755">
          <cell r="B755" t="str">
            <v>URBAŃSKI Andrzej</v>
          </cell>
          <cell r="C755" t="str">
            <v>STOWARZYSZENIE "SYRENKA" WARSZAWA</v>
          </cell>
          <cell r="D755" t="str">
            <v>MAZ</v>
          </cell>
          <cell r="E755" t="str">
            <v>Masters</v>
          </cell>
          <cell r="F755" t="str">
            <v>POL/20/02334</v>
          </cell>
        </row>
        <row r="756">
          <cell r="B756" t="str">
            <v>URBAŃSKI Sławomir</v>
          </cell>
          <cell r="C756" t="str">
            <v>NIEZRZESZONY</v>
          </cell>
          <cell r="D756" t="str">
            <v>WLK</v>
          </cell>
          <cell r="E756" t="str">
            <v>Masters</v>
          </cell>
          <cell r="F756" t="str">
            <v>WLK/20/03753</v>
          </cell>
        </row>
        <row r="757">
          <cell r="B757" t="str">
            <v>URTNOWSKI Michał</v>
          </cell>
          <cell r="C757" t="str">
            <v>KS INWALIDÓW "START" SZCZECIN</v>
          </cell>
          <cell r="D757" t="str">
            <v>ZPO</v>
          </cell>
          <cell r="E757" t="str">
            <v>Masters</v>
          </cell>
          <cell r="F757" t="str">
            <v>ZPO/20/03340</v>
          </cell>
        </row>
        <row r="758">
          <cell r="B758" t="str">
            <v>WALCZAK Robert</v>
          </cell>
          <cell r="C758" t="str">
            <v>LUKS "DWÓJKA" STRYKÓW /</v>
          </cell>
          <cell r="D758" t="str">
            <v>LOD</v>
          </cell>
          <cell r="E758" t="str">
            <v>Masters</v>
          </cell>
          <cell r="F758" t="str">
            <v>LOD/20/03078</v>
          </cell>
        </row>
        <row r="759">
          <cell r="B759" t="str">
            <v>WALCZAK Zbigniew</v>
          </cell>
          <cell r="C759" t="str">
            <v>NIEZRZESZONY</v>
          </cell>
          <cell r="D759" t="str">
            <v>DLS</v>
          </cell>
          <cell r="E759" t="str">
            <v>Masters</v>
          </cell>
          <cell r="F759" t="str">
            <v>DLS/20/00478</v>
          </cell>
        </row>
        <row r="760">
          <cell r="B760" t="str">
            <v>WALKUSZ Piotr</v>
          </cell>
          <cell r="C760" t="str">
            <v>KLUB KOLARSKI LEW LĘBORK</v>
          </cell>
          <cell r="D760" t="str">
            <v>POM</v>
          </cell>
          <cell r="E760" t="str">
            <v>Masters</v>
          </cell>
          <cell r="F760" t="str">
            <v>POM/20/03408</v>
          </cell>
        </row>
        <row r="761">
          <cell r="B761" t="str">
            <v>WARACH Daniel</v>
          </cell>
          <cell r="C761" t="str">
            <v>NIEZRZESZONY</v>
          </cell>
          <cell r="D761" t="str">
            <v>LOD</v>
          </cell>
          <cell r="E761" t="str">
            <v>Masters</v>
          </cell>
          <cell r="F761" t="str">
            <v>LOD/20/03852</v>
          </cell>
        </row>
        <row r="762">
          <cell r="B762" t="str">
            <v>WARCZYK Dorota</v>
          </cell>
          <cell r="C762" t="str">
            <v>LKK "START" TOMASZÓW MAZOWIECKI</v>
          </cell>
          <cell r="D762" t="str">
            <v>LOD</v>
          </cell>
          <cell r="E762" t="str">
            <v>Masters</v>
          </cell>
          <cell r="F762" t="str">
            <v>LOD/20/00349</v>
          </cell>
        </row>
        <row r="763">
          <cell r="B763" t="str">
            <v>WARDZIAK Wojciech</v>
          </cell>
          <cell r="C763" t="str">
            <v>NIEZRZESZONY</v>
          </cell>
          <cell r="D763" t="str">
            <v>SLA</v>
          </cell>
          <cell r="E763" t="str">
            <v>Masters</v>
          </cell>
          <cell r="F763" t="str">
            <v>SLA/20/03827</v>
          </cell>
        </row>
        <row r="764">
          <cell r="B764" t="str">
            <v>WARŻAŁA Łukasz</v>
          </cell>
          <cell r="C764" t="str">
            <v>NIEZRZESZONY</v>
          </cell>
          <cell r="D764" t="str">
            <v>DLS</v>
          </cell>
          <cell r="E764" t="str">
            <v>Masters</v>
          </cell>
          <cell r="F764" t="str">
            <v>DLS/20/04174</v>
          </cell>
        </row>
        <row r="765">
          <cell r="B765" t="str">
            <v>WAWSZKIEWICZ Marian</v>
          </cell>
          <cell r="C765" t="str">
            <v>NIEZRZESZONY</v>
          </cell>
          <cell r="D765" t="str">
            <v>WLK</v>
          </cell>
          <cell r="E765" t="str">
            <v>Masters</v>
          </cell>
          <cell r="F765" t="str">
            <v>WLK/20/02297</v>
          </cell>
        </row>
        <row r="766">
          <cell r="B766" t="str">
            <v>WCISŁO Stanisław</v>
          </cell>
          <cell r="C766" t="str">
            <v>KONECKIE TOWARZYSTWO CYKLISTÓW KTC 2000</v>
          </cell>
          <cell r="D766" t="str">
            <v>SWI</v>
          </cell>
          <cell r="E766" t="str">
            <v>Masters</v>
          </cell>
          <cell r="F766" t="str">
            <v>SWI/20/01024</v>
          </cell>
        </row>
        <row r="767">
          <cell r="B767" t="str">
            <v>WHITTINGTON Steven</v>
          </cell>
          <cell r="C767" t="str">
            <v>KK ŻOLIBER</v>
          </cell>
          <cell r="D767" t="str">
            <v>MAZ</v>
          </cell>
          <cell r="E767" t="str">
            <v>Masters</v>
          </cell>
          <cell r="F767" t="str">
            <v>POL/20/00084</v>
          </cell>
        </row>
        <row r="768">
          <cell r="B768" t="str">
            <v>WICHER Jakub</v>
          </cell>
          <cell r="C768" t="str">
            <v>NIEZRZESZONY</v>
          </cell>
          <cell r="D768" t="str">
            <v>MAL</v>
          </cell>
          <cell r="E768" t="str">
            <v>Masters</v>
          </cell>
          <cell r="F768" t="str">
            <v>MAL/20/03840</v>
          </cell>
        </row>
        <row r="769">
          <cell r="B769" t="str">
            <v>WIDZIEWICZ Andrzej</v>
          </cell>
          <cell r="C769" t="str">
            <v>KK ŻOLIBER</v>
          </cell>
          <cell r="D769" t="str">
            <v>MAZ</v>
          </cell>
          <cell r="E769" t="str">
            <v>Masters</v>
          </cell>
          <cell r="F769" t="str">
            <v>POL/20/00081</v>
          </cell>
        </row>
        <row r="770">
          <cell r="B770" t="str">
            <v>WIECZORKIEWICZ Aleksander</v>
          </cell>
          <cell r="C770" t="str">
            <v>3 RACING DOWNHILL GROUP</v>
          </cell>
          <cell r="D770" t="str">
            <v>DLS</v>
          </cell>
          <cell r="E770" t="str">
            <v>Masters</v>
          </cell>
          <cell r="F770" t="str">
            <v>DLS/20/03655</v>
          </cell>
        </row>
        <row r="771">
          <cell r="B771" t="str">
            <v>WIENDLOCHA Paweł</v>
          </cell>
          <cell r="C771" t="str">
            <v>MLUKS VICTORIA JAROCIN</v>
          </cell>
          <cell r="D771" t="str">
            <v>WLK</v>
          </cell>
          <cell r="E771" t="str">
            <v>Masters</v>
          </cell>
          <cell r="F771" t="str">
            <v>WLK/20/00243</v>
          </cell>
        </row>
        <row r="772">
          <cell r="B772" t="str">
            <v>WIERUCKI Robert</v>
          </cell>
          <cell r="C772" t="str">
            <v>NIEZRZESZONY</v>
          </cell>
          <cell r="D772" t="str">
            <v>MAZ</v>
          </cell>
          <cell r="E772" t="str">
            <v>Masters</v>
          </cell>
          <cell r="F772" t="str">
            <v>MAZ/20/01008</v>
          </cell>
        </row>
        <row r="773">
          <cell r="B773" t="str">
            <v>WILIŃSKI Paweł</v>
          </cell>
          <cell r="C773" t="str">
            <v>NIEZRZESZONY</v>
          </cell>
          <cell r="D773" t="str">
            <v>WLK</v>
          </cell>
          <cell r="E773" t="str">
            <v>Masters</v>
          </cell>
          <cell r="F773" t="str">
            <v>WLK/20/03746</v>
          </cell>
        </row>
        <row r="774">
          <cell r="B774" t="str">
            <v>WISZNIEWSKI Artur</v>
          </cell>
          <cell r="C774" t="str">
            <v>NIEZRZESZONY</v>
          </cell>
          <cell r="D774" t="str">
            <v>POM</v>
          </cell>
          <cell r="E774" t="str">
            <v>Masters</v>
          </cell>
          <cell r="F774" t="str">
            <v>POM/20/03063</v>
          </cell>
        </row>
        <row r="775">
          <cell r="B775" t="str">
            <v>WISZNIEWSKI Rafał</v>
          </cell>
          <cell r="C775" t="str">
            <v>NIEZRZESZONY</v>
          </cell>
          <cell r="D775" t="str">
            <v>POM</v>
          </cell>
          <cell r="E775" t="str">
            <v>Masters</v>
          </cell>
          <cell r="F775" t="str">
            <v>POM/20/03971</v>
          </cell>
        </row>
        <row r="776">
          <cell r="B776" t="str">
            <v>WITKIEWICZ Marek</v>
          </cell>
          <cell r="C776" t="str">
            <v>VOLKSWAGEN SAMOCHODY DOSTAWCZE</v>
          </cell>
          <cell r="D776" t="str">
            <v>WLK</v>
          </cell>
          <cell r="E776" t="str">
            <v>Masters</v>
          </cell>
          <cell r="F776" t="str">
            <v>WLK/20/00556</v>
          </cell>
        </row>
        <row r="777">
          <cell r="B777" t="str">
            <v>WITKOWSKI Zenon</v>
          </cell>
          <cell r="C777" t="str">
            <v>NIEZRZESZONY</v>
          </cell>
          <cell r="D777" t="str">
            <v>LUL</v>
          </cell>
          <cell r="E777" t="str">
            <v>Masters</v>
          </cell>
          <cell r="F777" t="str">
            <v>LUL/20/02688</v>
          </cell>
        </row>
        <row r="778">
          <cell r="B778" t="str">
            <v>WIŚNIEWSKI Tomasz</v>
          </cell>
          <cell r="C778" t="str">
            <v>KS NIEWIDOMYCH OMEGA</v>
          </cell>
          <cell r="D778" t="str">
            <v>LOD</v>
          </cell>
          <cell r="E778" t="str">
            <v>Masters</v>
          </cell>
          <cell r="F778" t="str">
            <v>POL/20/03535</v>
          </cell>
        </row>
        <row r="779">
          <cell r="B779" t="str">
            <v>WÓJCIAK Mirosław</v>
          </cell>
          <cell r="C779" t="str">
            <v>NIEZRZESZONY</v>
          </cell>
          <cell r="D779" t="str">
            <v>SLA</v>
          </cell>
          <cell r="E779" t="str">
            <v>Masters</v>
          </cell>
          <cell r="F779" t="str">
            <v>SLA/20/03628</v>
          </cell>
        </row>
        <row r="780">
          <cell r="B780" t="str">
            <v>WÓJCICKI Paweł</v>
          </cell>
          <cell r="C780" t="str">
            <v>UKS "PODWILK"</v>
          </cell>
          <cell r="D780" t="str">
            <v>MAL</v>
          </cell>
          <cell r="E780" t="str">
            <v>Masters</v>
          </cell>
          <cell r="F780" t="str">
            <v>MAL/20/01546</v>
          </cell>
        </row>
        <row r="781">
          <cell r="B781" t="str">
            <v>WOJCIECHOWSKI Błażej</v>
          </cell>
          <cell r="C781" t="str">
            <v>NIEZRZESZONY</v>
          </cell>
          <cell r="D781" t="str">
            <v>WLK</v>
          </cell>
          <cell r="E781" t="str">
            <v>Masters</v>
          </cell>
          <cell r="F781" t="str">
            <v>WLK/20/02484</v>
          </cell>
        </row>
        <row r="782">
          <cell r="B782" t="str">
            <v>WOJCIECHOWSKI Dariusz</v>
          </cell>
          <cell r="C782" t="str">
            <v>NIEZRZESZONY</v>
          </cell>
          <cell r="D782" t="str">
            <v>WLK</v>
          </cell>
          <cell r="E782" t="str">
            <v>Masters</v>
          </cell>
          <cell r="F782" t="str">
            <v>WLK/20/04154</v>
          </cell>
        </row>
        <row r="783">
          <cell r="B783" t="str">
            <v>WÓJCIK Adam</v>
          </cell>
          <cell r="C783" t="str">
            <v>NIEZRZESZONY</v>
          </cell>
          <cell r="D783" t="str">
            <v>MAL</v>
          </cell>
          <cell r="E783" t="str">
            <v>Masters</v>
          </cell>
          <cell r="F783" t="str">
            <v>MAL/20/04165</v>
          </cell>
        </row>
        <row r="784">
          <cell r="B784" t="str">
            <v>WÓJCIK Patryk</v>
          </cell>
          <cell r="C784" t="str">
            <v>NIEZRZESZONY</v>
          </cell>
          <cell r="D784" t="str">
            <v>MAL</v>
          </cell>
          <cell r="E784" t="str">
            <v>Masters</v>
          </cell>
          <cell r="F784" t="str">
            <v>MAL/20/03702</v>
          </cell>
        </row>
        <row r="785">
          <cell r="B785" t="str">
            <v>WÓJCIKIEWICZ Andrzej</v>
          </cell>
          <cell r="C785" t="str">
            <v>NIEZRZESZONY</v>
          </cell>
          <cell r="D785" t="str">
            <v>LOD</v>
          </cell>
          <cell r="E785" t="str">
            <v>Masters</v>
          </cell>
          <cell r="F785" t="str">
            <v>LOD/20/04011</v>
          </cell>
        </row>
        <row r="786">
          <cell r="B786" t="str">
            <v>WOJCZAL Jarosław</v>
          </cell>
          <cell r="C786" t="str">
            <v>VYTYV</v>
          </cell>
          <cell r="D786" t="str">
            <v>DLS</v>
          </cell>
          <cell r="E786" t="str">
            <v>Masters</v>
          </cell>
          <cell r="F786" t="str">
            <v>DLS/20/00379</v>
          </cell>
        </row>
        <row r="787">
          <cell r="B787" t="str">
            <v>WOJCZAL Paweł</v>
          </cell>
          <cell r="C787" t="str">
            <v>VYTYV</v>
          </cell>
          <cell r="D787" t="str">
            <v>DLS</v>
          </cell>
          <cell r="E787" t="str">
            <v>Masters</v>
          </cell>
          <cell r="F787" t="str">
            <v>DLS/20/03444</v>
          </cell>
        </row>
        <row r="788">
          <cell r="B788" t="str">
            <v>WOJNAROWSKI Marek</v>
          </cell>
          <cell r="C788" t="str">
            <v>NIEZRZESZONY</v>
          </cell>
          <cell r="D788" t="str">
            <v>MAL</v>
          </cell>
          <cell r="E788" t="str">
            <v>Masters</v>
          </cell>
          <cell r="F788" t="str">
            <v>MAL/20/03598</v>
          </cell>
        </row>
        <row r="789">
          <cell r="B789" t="str">
            <v>WOJT Przemysław</v>
          </cell>
          <cell r="C789" t="str">
            <v>STOWARZYSZENIE EURO BIKE KACZMAREK ELECTRIC TEAM</v>
          </cell>
          <cell r="D789" t="str">
            <v>WLK</v>
          </cell>
          <cell r="E789" t="str">
            <v>Masters</v>
          </cell>
          <cell r="F789" t="str">
            <v>WLK/20/03611</v>
          </cell>
        </row>
        <row r="790">
          <cell r="B790" t="str">
            <v>WOJTAL Marcin</v>
          </cell>
          <cell r="C790" t="str">
            <v>NIEZRZESZONY</v>
          </cell>
          <cell r="D790" t="str">
            <v>WMA</v>
          </cell>
          <cell r="E790" t="str">
            <v>Masters</v>
          </cell>
          <cell r="F790" t="str">
            <v>LOD/20/00165</v>
          </cell>
        </row>
        <row r="791">
          <cell r="B791" t="str">
            <v>WOLAŃSKI Adam</v>
          </cell>
          <cell r="C791" t="str">
            <v>BUSKI KLUB KOLARSKI HYDROGEOTECHNIKA</v>
          </cell>
          <cell r="D791" t="str">
            <v>SWI</v>
          </cell>
          <cell r="E791" t="str">
            <v>Masters</v>
          </cell>
          <cell r="F791" t="str">
            <v>SWI/20/04175</v>
          </cell>
        </row>
        <row r="792">
          <cell r="B792" t="str">
            <v>WOLCENDORF Jakub</v>
          </cell>
          <cell r="C792" t="str">
            <v>NIEZRZESZONY</v>
          </cell>
          <cell r="D792" t="str">
            <v>MAZ</v>
          </cell>
          <cell r="E792" t="str">
            <v>Masters</v>
          </cell>
          <cell r="F792" t="str">
            <v>MAZ/20/00262</v>
          </cell>
        </row>
        <row r="793">
          <cell r="B793" t="str">
            <v>WOLCENDORF Jarosław</v>
          </cell>
          <cell r="C793" t="str">
            <v>NIEZRZESZONY</v>
          </cell>
          <cell r="D793" t="str">
            <v>MAZ</v>
          </cell>
          <cell r="E793" t="str">
            <v>Masters</v>
          </cell>
          <cell r="F793" t="str">
            <v>MAZ/20/00249</v>
          </cell>
        </row>
        <row r="794">
          <cell r="B794" t="str">
            <v>WOLSKI Krzysztof</v>
          </cell>
          <cell r="C794" t="str">
            <v>SPKITR "PELETON" /</v>
          </cell>
          <cell r="D794" t="str">
            <v>LOD</v>
          </cell>
          <cell r="E794" t="str">
            <v>Masters</v>
          </cell>
          <cell r="F794" t="str">
            <v>LOD/20/02136</v>
          </cell>
        </row>
        <row r="795">
          <cell r="B795" t="str">
            <v>WOLTER Irena</v>
          </cell>
          <cell r="C795" t="str">
            <v>NIEZRZESZONA</v>
          </cell>
          <cell r="D795" t="str">
            <v>KPO</v>
          </cell>
          <cell r="E795" t="str">
            <v>Masters</v>
          </cell>
          <cell r="F795" t="str">
            <v>KPO/20/03737</v>
          </cell>
        </row>
        <row r="796">
          <cell r="B796" t="str">
            <v>WOŹNIAK Marian</v>
          </cell>
          <cell r="C796" t="str">
            <v>NIEZRZESZONY</v>
          </cell>
          <cell r="D796" t="str">
            <v>LOD</v>
          </cell>
          <cell r="E796" t="str">
            <v>Masters</v>
          </cell>
          <cell r="F796" t="str">
            <v>LOD/20/04180</v>
          </cell>
        </row>
        <row r="797">
          <cell r="B797" t="str">
            <v>WOŹNIAK Piotr</v>
          </cell>
          <cell r="C797" t="str">
            <v>NIEZRZESZONY</v>
          </cell>
          <cell r="D797" t="str">
            <v>LOD</v>
          </cell>
          <cell r="E797" t="str">
            <v>Masters</v>
          </cell>
          <cell r="F797" t="str">
            <v>LOD/20/03586</v>
          </cell>
        </row>
        <row r="798">
          <cell r="B798" t="str">
            <v>WOŹNIAK Tomasz</v>
          </cell>
          <cell r="C798" t="str">
            <v>KK ŻOLIBER</v>
          </cell>
          <cell r="D798" t="str">
            <v>MAZ</v>
          </cell>
          <cell r="E798" t="str">
            <v>Masters</v>
          </cell>
          <cell r="F798" t="str">
            <v>POL/20/00082</v>
          </cell>
        </row>
        <row r="799">
          <cell r="B799" t="str">
            <v>WOŹNIAK Wojciech</v>
          </cell>
          <cell r="C799" t="str">
            <v>CZKKS KOLEJARZ-JURA CZĘSTOCHOWA</v>
          </cell>
          <cell r="D799" t="str">
            <v>SLA</v>
          </cell>
          <cell r="E799" t="str">
            <v>Masters</v>
          </cell>
          <cell r="F799" t="str">
            <v>SLA/20/01800</v>
          </cell>
        </row>
        <row r="800">
          <cell r="B800" t="str">
            <v>WOŁOSZYN Józef</v>
          </cell>
          <cell r="C800" t="str">
            <v>NIEZRZESZONY</v>
          </cell>
          <cell r="D800" t="str">
            <v>MAZ</v>
          </cell>
          <cell r="E800" t="str">
            <v>Masters</v>
          </cell>
          <cell r="F800" t="str">
            <v>MAZ/20/03864</v>
          </cell>
        </row>
        <row r="801">
          <cell r="B801" t="str">
            <v>WRÓBLEWSKI Arkadiusz</v>
          </cell>
          <cell r="C801" t="str">
            <v>GATTA BIKE-RS</v>
          </cell>
          <cell r="D801" t="str">
            <v>LOD</v>
          </cell>
          <cell r="E801" t="str">
            <v>Masters</v>
          </cell>
          <cell r="F801" t="str">
            <v>LOD/20/03865</v>
          </cell>
        </row>
        <row r="802">
          <cell r="B802" t="str">
            <v>WRONA Jarosław</v>
          </cell>
          <cell r="C802" t="str">
            <v>NIEZRZESZONY</v>
          </cell>
          <cell r="D802" t="str">
            <v>MAL</v>
          </cell>
          <cell r="E802" t="str">
            <v>Masters</v>
          </cell>
          <cell r="F802" t="str">
            <v>MAL/20/02360</v>
          </cell>
        </row>
        <row r="803">
          <cell r="B803" t="str">
            <v>WRONA Ryszard</v>
          </cell>
          <cell r="C803" t="str">
            <v>KS DEICHMANN ABUS MAT SOBÓTKA</v>
          </cell>
          <cell r="D803" t="str">
            <v>DLS</v>
          </cell>
          <cell r="E803" t="str">
            <v>Masters</v>
          </cell>
          <cell r="F803" t="str">
            <v>DLS/20/00723</v>
          </cell>
        </row>
        <row r="804">
          <cell r="B804" t="str">
            <v>WRONA Ryszard</v>
          </cell>
          <cell r="C804" t="str">
            <v>KS DEICHMANN SKSM ABUS SOBÓTKA</v>
          </cell>
          <cell r="D804" t="str">
            <v>DLS</v>
          </cell>
          <cell r="E804" t="str">
            <v>Masters</v>
          </cell>
          <cell r="F804" t="str">
            <v>DLS/20/00793</v>
          </cell>
        </row>
        <row r="805">
          <cell r="B805" t="str">
            <v>WYDARTY Emil</v>
          </cell>
          <cell r="C805" t="str">
            <v>BELTA TEAM GDAŃSK</v>
          </cell>
          <cell r="D805" t="str">
            <v>POM</v>
          </cell>
          <cell r="E805" t="str">
            <v>Masters</v>
          </cell>
          <cell r="F805" t="str">
            <v>POM/20/00438</v>
          </cell>
        </row>
        <row r="806">
          <cell r="B806" t="str">
            <v>WYDARTY Emil</v>
          </cell>
          <cell r="C806" t="str">
            <v>BELTA TEAM GDAŃSK</v>
          </cell>
          <cell r="D806" t="str">
            <v>POM</v>
          </cell>
          <cell r="E806" t="str">
            <v>Masters</v>
          </cell>
          <cell r="F806" t="str">
            <v>POM/20/00439</v>
          </cell>
        </row>
        <row r="807">
          <cell r="B807" t="str">
            <v>WYLĘŻEK Dariusz</v>
          </cell>
          <cell r="C807" t="str">
            <v>NIEZRZESZONY</v>
          </cell>
          <cell r="D807" t="str">
            <v>MAL</v>
          </cell>
          <cell r="E807" t="str">
            <v>Masters</v>
          </cell>
          <cell r="F807" t="str">
            <v>MAL/20/04013</v>
          </cell>
        </row>
        <row r="808">
          <cell r="B808" t="str">
            <v>WYPIÓR Rafał</v>
          </cell>
          <cell r="C808" t="str">
            <v>NIEZRZESZONY</v>
          </cell>
          <cell r="D808" t="str">
            <v>MAL</v>
          </cell>
          <cell r="E808" t="str">
            <v>Masters</v>
          </cell>
          <cell r="F808" t="str">
            <v>MAL/20/03915</v>
          </cell>
        </row>
        <row r="809">
          <cell r="B809" t="str">
            <v>WYRZYCKI Sławomir</v>
          </cell>
          <cell r="C809" t="str">
            <v>NIEZRZESZONY</v>
          </cell>
          <cell r="D809" t="str">
            <v>SWI</v>
          </cell>
          <cell r="E809" t="str">
            <v>Masters</v>
          </cell>
          <cell r="F809" t="str">
            <v>SWI/20/04119</v>
          </cell>
        </row>
        <row r="810">
          <cell r="B810" t="str">
            <v>WYSZYŃSKA-TYNIEC Maria</v>
          </cell>
          <cell r="C810" t="str">
            <v>UKS ZAWOJAK</v>
          </cell>
          <cell r="D810" t="str">
            <v>MAL</v>
          </cell>
          <cell r="E810" t="str">
            <v>Masters</v>
          </cell>
          <cell r="F810" t="str">
            <v>MAL/20/01471</v>
          </cell>
        </row>
        <row r="811">
          <cell r="B811" t="str">
            <v>WZIĄTEK Tomasz</v>
          </cell>
          <cell r="C811" t="str">
            <v>NIEZRZESZONY</v>
          </cell>
          <cell r="D811" t="str">
            <v>LUL</v>
          </cell>
          <cell r="E811" t="str">
            <v>Masters</v>
          </cell>
          <cell r="F811" t="str">
            <v>LUL/20/04110</v>
          </cell>
        </row>
        <row r="812">
          <cell r="B812" t="str">
            <v>WŁODARCZYK Mirosław</v>
          </cell>
          <cell r="C812" t="str">
            <v>MKS LEWART AGS LUBARTÓW</v>
          </cell>
          <cell r="D812" t="str">
            <v>LUL</v>
          </cell>
          <cell r="E812" t="str">
            <v>Masters</v>
          </cell>
          <cell r="F812" t="str">
            <v>LUL/20/01386</v>
          </cell>
        </row>
        <row r="813">
          <cell r="B813" t="str">
            <v>WŁODARSKI Jan</v>
          </cell>
          <cell r="C813" t="str">
            <v>NIEZRZESZONY</v>
          </cell>
          <cell r="D813" t="str">
            <v>SLA</v>
          </cell>
          <cell r="E813" t="str">
            <v>Masters</v>
          </cell>
          <cell r="F813" t="str">
            <v>SLA/20/03627</v>
          </cell>
        </row>
        <row r="814">
          <cell r="B814" t="str">
            <v>WĄSIEL Joanna</v>
          </cell>
          <cell r="C814" t="str">
            <v>BIENIASZ BIKE ELMEX ELECTRIC</v>
          </cell>
          <cell r="D814" t="str">
            <v>MAL</v>
          </cell>
          <cell r="E814" t="str">
            <v>Masters</v>
          </cell>
          <cell r="F814" t="str">
            <v>MAL/20/04100</v>
          </cell>
        </row>
        <row r="815">
          <cell r="B815" t="str">
            <v>WĘCŁAWIAK Janusz</v>
          </cell>
          <cell r="C815" t="str">
            <v>PTC POZNAŃ</v>
          </cell>
          <cell r="D815" t="str">
            <v>WLK</v>
          </cell>
          <cell r="E815" t="str">
            <v>Masters</v>
          </cell>
          <cell r="F815" t="str">
            <v>WLK/20/02485</v>
          </cell>
        </row>
        <row r="816">
          <cell r="B816" t="str">
            <v>WĘDZIKOWSKI Andrzej</v>
          </cell>
          <cell r="C816" t="str">
            <v>NIEZRZESZONY</v>
          </cell>
          <cell r="D816" t="str">
            <v>LOD</v>
          </cell>
          <cell r="E816" t="str">
            <v>Masters</v>
          </cell>
          <cell r="F816" t="str">
            <v>LOD/20/04127</v>
          </cell>
        </row>
        <row r="817">
          <cell r="B817" t="str">
            <v>ZACHARA Remigiusz</v>
          </cell>
          <cell r="C817" t="str">
            <v>TOWARZYSTWO CYKLISTÓW "ORZEŁ" SPYTKOWICE</v>
          </cell>
          <cell r="D817" t="str">
            <v>MAL</v>
          </cell>
          <cell r="E817" t="str">
            <v>Masters</v>
          </cell>
          <cell r="F817" t="str">
            <v>MAL/20/02744</v>
          </cell>
        </row>
        <row r="818">
          <cell r="B818" t="str">
            <v>ZAGAŁĄ Łukasz</v>
          </cell>
          <cell r="C818" t="str">
            <v>NIEZRZESZONY</v>
          </cell>
          <cell r="D818" t="str">
            <v>MAZ</v>
          </cell>
          <cell r="E818" t="str">
            <v>Masters</v>
          </cell>
          <cell r="F818" t="str">
            <v>POL/20/04406</v>
          </cell>
        </row>
        <row r="819">
          <cell r="B819" t="str">
            <v>ZAJĄC Piotr</v>
          </cell>
          <cell r="C819" t="str">
            <v>BIENIASZ BIKE ELMEX ELEKTRIC</v>
          </cell>
          <cell r="D819" t="str">
            <v>MAL</v>
          </cell>
          <cell r="E819" t="str">
            <v>Masters</v>
          </cell>
          <cell r="F819" t="str">
            <v>MAL/20/00204</v>
          </cell>
        </row>
        <row r="820">
          <cell r="B820" t="str">
            <v>ZAJĄC Piotr</v>
          </cell>
          <cell r="C820" t="str">
            <v>BIENIASZ BIKE ELMEX ELECTRIC</v>
          </cell>
          <cell r="D820" t="str">
            <v>MAL</v>
          </cell>
          <cell r="E820" t="str">
            <v>Masters</v>
          </cell>
          <cell r="F820" t="str">
            <v>MAL/20/00962</v>
          </cell>
        </row>
        <row r="821">
          <cell r="B821" t="str">
            <v>ZAJĄC Piotr</v>
          </cell>
          <cell r="C821" t="str">
            <v>QUEST ROAD</v>
          </cell>
          <cell r="D821" t="str">
            <v>DLS</v>
          </cell>
          <cell r="E821" t="str">
            <v>Masters</v>
          </cell>
          <cell r="F821" t="str">
            <v>DLS/20/03259</v>
          </cell>
        </row>
        <row r="822">
          <cell r="B822" t="str">
            <v>ZAKIELARZ Łukasz</v>
          </cell>
          <cell r="C822" t="str">
            <v>NIEZRZESZONY</v>
          </cell>
          <cell r="D822" t="str">
            <v>MAL</v>
          </cell>
          <cell r="E822" t="str">
            <v>Masters</v>
          </cell>
          <cell r="F822" t="str">
            <v>MAL/20/03912</v>
          </cell>
        </row>
        <row r="823">
          <cell r="B823" t="str">
            <v>ZAKRZEWSKI Zdzisław</v>
          </cell>
          <cell r="C823" t="str">
            <v>NIEZRZESZONY</v>
          </cell>
          <cell r="D823" t="str">
            <v>KPO</v>
          </cell>
          <cell r="E823" t="str">
            <v>Masters</v>
          </cell>
          <cell r="F823" t="str">
            <v>KPO/20/02043</v>
          </cell>
        </row>
        <row r="824">
          <cell r="B824" t="str">
            <v>ZAPAŚNIK Henryk</v>
          </cell>
          <cell r="C824" t="str">
            <v>GWARDIA KATOWICE</v>
          </cell>
          <cell r="D824" t="str">
            <v>SLA</v>
          </cell>
          <cell r="E824" t="str">
            <v>Masters</v>
          </cell>
          <cell r="F824" t="str">
            <v>SLA/20/03553</v>
          </cell>
        </row>
        <row r="825">
          <cell r="B825" t="str">
            <v>ZAPISEK Jan</v>
          </cell>
          <cell r="C825" t="str">
            <v>KLUB KOLARSKI KOMOBIKE</v>
          </cell>
          <cell r="D825" t="str">
            <v>MAZ</v>
          </cell>
          <cell r="E825" t="str">
            <v>Masters</v>
          </cell>
          <cell r="F825" t="str">
            <v>MAZ/20/03603</v>
          </cell>
        </row>
        <row r="826">
          <cell r="B826" t="str">
            <v>ZARĘBSKI Jaroslaw</v>
          </cell>
          <cell r="C826" t="str">
            <v>MKS KAROLINA JAWORZYNA ŚLĄSKA</v>
          </cell>
          <cell r="D826" t="str">
            <v>DLS</v>
          </cell>
          <cell r="E826" t="str">
            <v>Masters</v>
          </cell>
          <cell r="F826" t="str">
            <v>DLS/20/01622</v>
          </cell>
        </row>
        <row r="827">
          <cell r="B827" t="str">
            <v>ZAWADA Przemysław</v>
          </cell>
          <cell r="C827" t="str">
            <v>EROE RACING CLUB</v>
          </cell>
          <cell r="D827" t="str">
            <v>DLS</v>
          </cell>
          <cell r="E827" t="str">
            <v>Masters</v>
          </cell>
          <cell r="F827" t="str">
            <v>DLS/20/01249</v>
          </cell>
        </row>
        <row r="828">
          <cell r="B828" t="str">
            <v>ZBIERAJEWSKI Bartosz</v>
          </cell>
          <cell r="C828" t="str">
            <v>NIEZRZESZONY</v>
          </cell>
          <cell r="D828" t="str">
            <v>WLK</v>
          </cell>
          <cell r="E828" t="str">
            <v>Masters</v>
          </cell>
          <cell r="F828" t="str">
            <v>WLK/20/03964</v>
          </cell>
        </row>
        <row r="829">
          <cell r="B829" t="str">
            <v>ZDERKIEWICZ Jan</v>
          </cell>
          <cell r="C829" t="str">
            <v>NIEZRZESZONY</v>
          </cell>
          <cell r="D829" t="str">
            <v>LUL</v>
          </cell>
          <cell r="E829" t="str">
            <v>Masters</v>
          </cell>
          <cell r="F829" t="str">
            <v>LUL/20/03475</v>
          </cell>
        </row>
        <row r="830">
          <cell r="B830" t="str">
            <v>ZIAJA Grzegorz</v>
          </cell>
          <cell r="C830" t="str">
            <v>TOKEN GRUPA INSTALBUD WILGA GOLKOWICE</v>
          </cell>
          <cell r="D830" t="str">
            <v>MAL</v>
          </cell>
          <cell r="E830" t="str">
            <v>Masters</v>
          </cell>
          <cell r="F830" t="str">
            <v>MAL/20/02731</v>
          </cell>
        </row>
        <row r="831">
          <cell r="B831" t="str">
            <v>ZIEBRO Grzegorz</v>
          </cell>
          <cell r="C831" t="str">
            <v>NIEZRZESZONY</v>
          </cell>
          <cell r="D831" t="str">
            <v>SLA</v>
          </cell>
          <cell r="E831" t="str">
            <v>Masters</v>
          </cell>
          <cell r="F831" t="str">
            <v>SLA/20/03856</v>
          </cell>
        </row>
        <row r="832">
          <cell r="B832" t="str">
            <v>ZIEMBA Paweł</v>
          </cell>
          <cell r="C832" t="str">
            <v>NIEZRZESZONY</v>
          </cell>
          <cell r="D832" t="str">
            <v>POM</v>
          </cell>
          <cell r="E832" t="str">
            <v>Masters</v>
          </cell>
          <cell r="F832" t="str">
            <v>POM/20/00226</v>
          </cell>
        </row>
        <row r="833">
          <cell r="B833" t="str">
            <v>ZIEMLEWSKI Zbigniew</v>
          </cell>
          <cell r="C833" t="str">
            <v>NIEZRZESZONY</v>
          </cell>
          <cell r="D833" t="str">
            <v>KPO</v>
          </cell>
          <cell r="E833" t="str">
            <v>Masters</v>
          </cell>
          <cell r="F833" t="str">
            <v>KPO/20/03500</v>
          </cell>
        </row>
        <row r="834">
          <cell r="B834" t="str">
            <v>ZIEMLEWSKI Zbigniew</v>
          </cell>
          <cell r="C834" t="str">
            <v>NIEZRZESZONY</v>
          </cell>
          <cell r="D834" t="str">
            <v>KPO</v>
          </cell>
          <cell r="E834" t="str">
            <v>Masters</v>
          </cell>
          <cell r="F834" t="str">
            <v>KPO/20/03502</v>
          </cell>
        </row>
        <row r="835">
          <cell r="B835" t="str">
            <v>ZIEMNICKI Rafał</v>
          </cell>
          <cell r="C835" t="str">
            <v>CZKKS KOLEJARZ-JURA CZĘSTOCHOWA</v>
          </cell>
          <cell r="D835" t="str">
            <v>SLA</v>
          </cell>
          <cell r="E835" t="str">
            <v>Masters</v>
          </cell>
          <cell r="F835" t="str">
            <v>SLA/20/02657</v>
          </cell>
        </row>
        <row r="836">
          <cell r="B836" t="str">
            <v>ZIENKIEWICZ Łukasz</v>
          </cell>
          <cell r="C836" t="str">
            <v>BOGDZIEWICZ TEAM</v>
          </cell>
          <cell r="D836" t="str">
            <v>POM</v>
          </cell>
          <cell r="E836" t="str">
            <v>Masters</v>
          </cell>
          <cell r="F836" t="str">
            <v>POM/20/00422</v>
          </cell>
        </row>
        <row r="837">
          <cell r="B837" t="str">
            <v>ZIMNICKA Małgorzata</v>
          </cell>
          <cell r="C837" t="str">
            <v>NIEZRZESZONA</v>
          </cell>
          <cell r="D837" t="str">
            <v>LOD</v>
          </cell>
          <cell r="E837" t="str">
            <v>Masters</v>
          </cell>
          <cell r="F837" t="str">
            <v>LOD/20/03029</v>
          </cell>
        </row>
        <row r="838">
          <cell r="B838" t="str">
            <v>ZIMNY Aleksandra</v>
          </cell>
          <cell r="C838" t="str">
            <v>NIEZRZESZONA</v>
          </cell>
          <cell r="D838" t="str">
            <v>MAL</v>
          </cell>
          <cell r="E838" t="str">
            <v>Masters</v>
          </cell>
          <cell r="F838" t="str">
            <v>MAL/20/04059</v>
          </cell>
        </row>
        <row r="839">
          <cell r="B839" t="str">
            <v>ZIĘBA Dariusz</v>
          </cell>
          <cell r="C839" t="str">
            <v>NIEZRZESZONY</v>
          </cell>
          <cell r="D839" t="str">
            <v>MAZ</v>
          </cell>
          <cell r="E839" t="str">
            <v>Masters</v>
          </cell>
          <cell r="F839" t="str">
            <v>MAZ/20/02831</v>
          </cell>
        </row>
        <row r="840">
          <cell r="B840" t="str">
            <v>ZIĘBIŃSKI Bogdan</v>
          </cell>
          <cell r="C840" t="str">
            <v>NIEZRZESZONY</v>
          </cell>
          <cell r="D840" t="str">
            <v>MAZ</v>
          </cell>
          <cell r="E840" t="str">
            <v>Masters</v>
          </cell>
          <cell r="F840" t="str">
            <v>POL/20/04344</v>
          </cell>
        </row>
        <row r="841">
          <cell r="B841" t="str">
            <v>ZIĘTKOWSKI Leszek</v>
          </cell>
          <cell r="C841" t="str">
            <v>KKS 1926 BROŃ RADOM</v>
          </cell>
          <cell r="D841" t="str">
            <v>MAZ</v>
          </cell>
          <cell r="E841" t="str">
            <v>Masters</v>
          </cell>
          <cell r="F841" t="str">
            <v>MAZ/20/00863</v>
          </cell>
        </row>
        <row r="842">
          <cell r="B842" t="str">
            <v>ZOZULIŃSKI Jan</v>
          </cell>
          <cell r="C842" t="str">
            <v>VOLKSWAGEN SAMOCHODY DOSTAWCZE</v>
          </cell>
          <cell r="D842" t="str">
            <v>WLK</v>
          </cell>
          <cell r="E842" t="str">
            <v>Masters</v>
          </cell>
          <cell r="F842" t="str">
            <v>WLK/20/03134</v>
          </cell>
        </row>
        <row r="843">
          <cell r="B843" t="str">
            <v>ZUGAJ Jan</v>
          </cell>
          <cell r="C843" t="str">
            <v>NTS SPECTRUMBIKE NOWOGARD</v>
          </cell>
          <cell r="D843" t="str">
            <v>ZPO</v>
          </cell>
          <cell r="E843" t="str">
            <v>Masters</v>
          </cell>
          <cell r="F843" t="str">
            <v>ZPO/20/03089</v>
          </cell>
        </row>
        <row r="844">
          <cell r="B844" t="str">
            <v>ZWOLIŃSKI Zbigniew</v>
          </cell>
          <cell r="C844" t="str">
            <v>TOKEN GRUPA INSTALBUD WILGA GOLKOWICE</v>
          </cell>
          <cell r="D844" t="str">
            <v>MAL</v>
          </cell>
          <cell r="E844" t="str">
            <v>Masters</v>
          </cell>
          <cell r="F844" t="str">
            <v>MAL/20/02733</v>
          </cell>
        </row>
        <row r="845">
          <cell r="B845" t="str">
            <v>ZYGMĄT Jarosław</v>
          </cell>
          <cell r="C845" t="str">
            <v>UKS MOTO JELCZ-LASKOWICE</v>
          </cell>
          <cell r="D845" t="str">
            <v>OPO</v>
          </cell>
          <cell r="E845" t="str">
            <v>Masters</v>
          </cell>
          <cell r="F845" t="str">
            <v>OPO/20/04087</v>
          </cell>
        </row>
        <row r="846">
          <cell r="B846" t="str">
            <v>ŚCIERKA Ryszard</v>
          </cell>
          <cell r="C846" t="str">
            <v>TEAM HUROM MASTERS</v>
          </cell>
          <cell r="D846" t="str">
            <v>LUL</v>
          </cell>
          <cell r="E846" t="str">
            <v>Masters</v>
          </cell>
          <cell r="F846" t="str">
            <v>LUL/20/03743</v>
          </cell>
        </row>
        <row r="847">
          <cell r="B847" t="str">
            <v>ŚCIERKA Ryszard</v>
          </cell>
          <cell r="C847" t="str">
            <v>TEAM HUROM WILKOŁAZ</v>
          </cell>
          <cell r="D847" t="str">
            <v>LUL</v>
          </cell>
          <cell r="E847" t="str">
            <v>Masters</v>
          </cell>
          <cell r="F847" t="str">
            <v>LUL/20/03925</v>
          </cell>
        </row>
        <row r="848">
          <cell r="B848" t="str">
            <v>ŚCIERKA Ryszard</v>
          </cell>
          <cell r="C848" t="str">
            <v>TEAM HUROM MASTERS - WILKOŁAZ</v>
          </cell>
          <cell r="D848" t="str">
            <v>LUL</v>
          </cell>
          <cell r="E848" t="str">
            <v>Masters</v>
          </cell>
          <cell r="F848" t="str">
            <v>LUL/20/03944</v>
          </cell>
        </row>
        <row r="849">
          <cell r="B849" t="str">
            <v>ŚCIESIŃSKA-ANDRZEJAK Dobromiła</v>
          </cell>
          <cell r="C849" t="str">
            <v>NIEZRZESZONA</v>
          </cell>
          <cell r="D849" t="str">
            <v>ZPO</v>
          </cell>
          <cell r="E849" t="str">
            <v>Masters</v>
          </cell>
          <cell r="F849" t="str">
            <v>LOD/20/04181</v>
          </cell>
        </row>
        <row r="850">
          <cell r="B850" t="str">
            <v>ŚCIĘGAJ Ireneusz</v>
          </cell>
          <cell r="C850" t="str">
            <v>NIEZRZESZONY</v>
          </cell>
          <cell r="D850" t="str">
            <v>DLS</v>
          </cell>
          <cell r="E850" t="str">
            <v>Masters</v>
          </cell>
          <cell r="F850" t="str">
            <v>DLS/20/01850</v>
          </cell>
        </row>
        <row r="851">
          <cell r="B851" t="str">
            <v>ŚLEDZIK Sebastian</v>
          </cell>
          <cell r="C851" t="str">
            <v>NIEZRZESZONY</v>
          </cell>
          <cell r="D851" t="str">
            <v>WLK</v>
          </cell>
          <cell r="E851" t="str">
            <v>Masters</v>
          </cell>
          <cell r="F851" t="str">
            <v>WLK/20/01713</v>
          </cell>
        </row>
        <row r="852">
          <cell r="B852" t="str">
            <v>ŚLEDZIONA Andrzej</v>
          </cell>
          <cell r="C852" t="str">
            <v>DIVERSEY TEAM</v>
          </cell>
          <cell r="D852" t="str">
            <v>SLA</v>
          </cell>
          <cell r="E852" t="str">
            <v>Masters</v>
          </cell>
          <cell r="F852" t="str">
            <v>DLS/20/00492</v>
          </cell>
        </row>
        <row r="853">
          <cell r="B853" t="str">
            <v>ŚLIWIŃSKI Marian</v>
          </cell>
          <cell r="C853" t="str">
            <v>NIEZRZESZONY</v>
          </cell>
          <cell r="D853" t="str">
            <v>LUL</v>
          </cell>
          <cell r="E853" t="str">
            <v>Masters</v>
          </cell>
          <cell r="F853" t="str">
            <v>LUL/20/03819</v>
          </cell>
        </row>
        <row r="854">
          <cell r="B854" t="str">
            <v>ŚREDZIŃSKI Jakub</v>
          </cell>
          <cell r="C854" t="str">
            <v>MAYDAY TEAM</v>
          </cell>
          <cell r="D854" t="str">
            <v>LUL</v>
          </cell>
          <cell r="E854" t="str">
            <v>Masters</v>
          </cell>
          <cell r="F854" t="str">
            <v>LUL/20/03507</v>
          </cell>
        </row>
        <row r="855">
          <cell r="B855" t="str">
            <v>ŚWIDER Leszek</v>
          </cell>
          <cell r="C855" t="str">
            <v>KS LUBOŃ SKOMIELNA BIAŁA</v>
          </cell>
          <cell r="D855" t="str">
            <v>MAL</v>
          </cell>
          <cell r="E855" t="str">
            <v>Masters</v>
          </cell>
          <cell r="F855" t="str">
            <v>MAL/20/01695</v>
          </cell>
        </row>
        <row r="856">
          <cell r="B856" t="str">
            <v>ŚWIT Maciej</v>
          </cell>
          <cell r="C856" t="str">
            <v>GATTA BIKE-RS</v>
          </cell>
          <cell r="D856" t="str">
            <v>LOD</v>
          </cell>
          <cell r="E856" t="str">
            <v>Masters</v>
          </cell>
          <cell r="F856" t="str">
            <v>LOD/20/03692</v>
          </cell>
        </row>
        <row r="857">
          <cell r="B857" t="str">
            <v>ŁABĘDZKI Mariusz</v>
          </cell>
          <cell r="C857" t="str">
            <v>NIEZRZESZONY</v>
          </cell>
          <cell r="D857" t="str">
            <v>PKA</v>
          </cell>
          <cell r="E857" t="str">
            <v>Masters</v>
          </cell>
          <cell r="F857" t="str">
            <v>PKA/20/01118</v>
          </cell>
        </row>
        <row r="858">
          <cell r="B858" t="str">
            <v>ŁABĘDŹ Tomasz</v>
          </cell>
          <cell r="C858" t="str">
            <v>KS DEICHMANN SKSM ABUS SOBÓTKA</v>
          </cell>
          <cell r="D858" t="str">
            <v>DLS</v>
          </cell>
          <cell r="E858" t="str">
            <v>Masters</v>
          </cell>
          <cell r="F858" t="str">
            <v>DLS/20/02075</v>
          </cell>
        </row>
        <row r="859">
          <cell r="B859" t="str">
            <v>ŁADOSZ Michał</v>
          </cell>
          <cell r="C859" t="str">
            <v>KOLARSKI KLUB TANDEMOWY HETMAN LUBLIN</v>
          </cell>
          <cell r="D859" t="str">
            <v>LUL</v>
          </cell>
          <cell r="E859" t="str">
            <v>Masters</v>
          </cell>
          <cell r="F859" t="str">
            <v>POL/20/00776</v>
          </cell>
        </row>
        <row r="860">
          <cell r="B860" t="str">
            <v>ŁODEJ Janusz</v>
          </cell>
          <cell r="C860" t="str">
            <v>AKADEMIA KOLARSKA GŁOGÓW MAŁOPOLSKI</v>
          </cell>
          <cell r="D860" t="str">
            <v>PKA</v>
          </cell>
          <cell r="E860" t="str">
            <v>Masters</v>
          </cell>
          <cell r="F860" t="str">
            <v>PKA/20/00288</v>
          </cell>
        </row>
        <row r="861">
          <cell r="B861" t="str">
            <v>ŁOPATEK Kamil</v>
          </cell>
          <cell r="C861" t="str">
            <v>NIEZRZESZONY</v>
          </cell>
          <cell r="D861" t="str">
            <v>WMA</v>
          </cell>
          <cell r="E861" t="str">
            <v>Masters</v>
          </cell>
          <cell r="F861" t="str">
            <v>WMA/20/01574</v>
          </cell>
        </row>
        <row r="862">
          <cell r="B862" t="str">
            <v>ŁUCZKIEWICZ Jacek</v>
          </cell>
          <cell r="C862" t="str">
            <v>RYCERZE ROLANDA MACIEJEWSKI CYCLING TEAM</v>
          </cell>
          <cell r="D862" t="str">
            <v>DLS</v>
          </cell>
          <cell r="E862" t="str">
            <v>Masters</v>
          </cell>
          <cell r="F862" t="str">
            <v>DLS/20/03942</v>
          </cell>
        </row>
        <row r="863">
          <cell r="B863" t="str">
            <v>ŁUKAWSKI Rafał</v>
          </cell>
          <cell r="C863" t="str">
            <v>KS STOMIL POZNAŃ</v>
          </cell>
          <cell r="D863" t="str">
            <v>WLK</v>
          </cell>
          <cell r="E863" t="str">
            <v>Masters</v>
          </cell>
          <cell r="F863" t="str">
            <v>WLK/20/03388</v>
          </cell>
        </row>
        <row r="864">
          <cell r="B864" t="str">
            <v>ŁYJAK Olga</v>
          </cell>
          <cell r="C864" t="str">
            <v>NIEZRZESZONA</v>
          </cell>
          <cell r="D864" t="str">
            <v>MAL</v>
          </cell>
          <cell r="E864" t="str">
            <v>Masters</v>
          </cell>
          <cell r="F864" t="str">
            <v>MAL/20/04101</v>
          </cell>
        </row>
        <row r="865">
          <cell r="B865" t="str">
            <v>ŁYSIAK Norbert</v>
          </cell>
          <cell r="C865" t="str">
            <v>KS N-BIKE ACADEMY</v>
          </cell>
          <cell r="D865" t="str">
            <v>KPO</v>
          </cell>
          <cell r="E865" t="str">
            <v>Masters</v>
          </cell>
          <cell r="F865" t="str">
            <v>KPO/20/02883</v>
          </cell>
        </row>
        <row r="866">
          <cell r="B866" t="str">
            <v>ŁYSZCZARZ Wojciech</v>
          </cell>
          <cell r="C866" t="str">
            <v>NIEZRZESZONY</v>
          </cell>
          <cell r="D866" t="str">
            <v>KPO</v>
          </cell>
          <cell r="E866" t="str">
            <v>Masters</v>
          </cell>
          <cell r="F866" t="str">
            <v>KPO/20/01092</v>
          </cell>
        </row>
        <row r="867">
          <cell r="B867" t="str">
            <v>ŁĘTOWSKI Jerzy</v>
          </cell>
          <cell r="C867" t="str">
            <v>SOKOŁOWSKIE TOWARZYSTWO CYKLISTÓW</v>
          </cell>
          <cell r="D867" t="str">
            <v>PDL</v>
          </cell>
          <cell r="E867" t="str">
            <v>Masters</v>
          </cell>
          <cell r="F867" t="str">
            <v>MAZ/20/03809</v>
          </cell>
        </row>
        <row r="868">
          <cell r="B868" t="str">
            <v>ŻEBROWSKI Piotr</v>
          </cell>
          <cell r="C868" t="str">
            <v>PTR DOJLIDY - BIAŁYSTOK</v>
          </cell>
          <cell r="D868" t="str">
            <v>PDL</v>
          </cell>
          <cell r="E868" t="str">
            <v>Masters</v>
          </cell>
          <cell r="F868" t="str">
            <v>PDL/20/00586</v>
          </cell>
        </row>
        <row r="869">
          <cell r="B869" t="str">
            <v>ŻUREK Marian</v>
          </cell>
          <cell r="C869" t="str">
            <v>KKS 1926 BROŃ RADOM</v>
          </cell>
          <cell r="D869" t="str">
            <v>MAZ</v>
          </cell>
          <cell r="E869" t="str">
            <v>Masters</v>
          </cell>
          <cell r="F869" t="str">
            <v>MAZ/20/00864</v>
          </cell>
        </row>
        <row r="870">
          <cell r="B870" t="str">
            <v>ŻUREK Michał</v>
          </cell>
          <cell r="C870" t="str">
            <v>NIEZRZESZONY</v>
          </cell>
          <cell r="D870" t="str">
            <v>MAL</v>
          </cell>
          <cell r="E870" t="str">
            <v>Masters</v>
          </cell>
          <cell r="F870" t="str">
            <v>MAL/20/00629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">
          <cell r="B1" t="str">
            <v>Nazwisko i Imię</v>
          </cell>
          <cell r="C1" t="str">
            <v>Klub/Drużyna</v>
          </cell>
          <cell r="D1" t="str">
            <v>Rzkol</v>
          </cell>
          <cell r="E1" t="str">
            <v>Kategoria/Funkcja</v>
          </cell>
          <cell r="F1" t="str">
            <v>Nr Licencji</v>
          </cell>
        </row>
        <row r="2">
          <cell r="B2" t="str">
            <v>ANTKOWIAK Jakub</v>
          </cell>
          <cell r="C2" t="str">
            <v>STOWARZYSZENIE EURO BIKE KACZMAREK ELECTRIC TEAM</v>
          </cell>
          <cell r="D2" t="str">
            <v>WLK</v>
          </cell>
          <cell r="E2" t="str">
            <v>Cyklosport</v>
          </cell>
          <cell r="F2" t="str">
            <v>WLK/20/04268</v>
          </cell>
        </row>
        <row r="3">
          <cell r="B3" t="str">
            <v>BAL Agnieszka</v>
          </cell>
          <cell r="C3" t="str">
            <v>KS LUBOŃ SKOMIELNA BIAŁA</v>
          </cell>
          <cell r="D3" t="str">
            <v>MAL</v>
          </cell>
          <cell r="E3" t="str">
            <v>Cyklosport</v>
          </cell>
          <cell r="F3" t="str">
            <v>MAL/20/03704</v>
          </cell>
        </row>
        <row r="4">
          <cell r="B4" t="str">
            <v>BARANOWSKI Jakub</v>
          </cell>
          <cell r="C4" t="str">
            <v>STOWARZYSZENIE "SYRENKA" WARSZAWA</v>
          </cell>
          <cell r="D4" t="str">
            <v>LOD</v>
          </cell>
          <cell r="E4" t="str">
            <v>Cyklosport</v>
          </cell>
          <cell r="F4" t="str">
            <v>POL/20/02772</v>
          </cell>
        </row>
        <row r="5">
          <cell r="B5" t="str">
            <v>BERG Rafał</v>
          </cell>
          <cell r="C5" t="str">
            <v>WROCŁAWSKI WELODROM IM. WERNERA JÓZEFA GRUNDMANNA</v>
          </cell>
          <cell r="D5" t="str">
            <v>DLS</v>
          </cell>
          <cell r="E5" t="str">
            <v>Cyklosport</v>
          </cell>
          <cell r="F5" t="str">
            <v>DLS/20/04250</v>
          </cell>
        </row>
        <row r="6">
          <cell r="B6" t="str">
            <v>BORKOWSKI Wojciech</v>
          </cell>
          <cell r="C6" t="str">
            <v>NIEZRZESZONY</v>
          </cell>
          <cell r="D6" t="str">
            <v>WLK</v>
          </cell>
          <cell r="E6" t="str">
            <v>Cyklosport</v>
          </cell>
          <cell r="F6" t="str">
            <v>WLK/20/04195</v>
          </cell>
        </row>
        <row r="7">
          <cell r="B7" t="str">
            <v>BRAULIŃSKI Michał</v>
          </cell>
          <cell r="C7" t="str">
            <v>NIEZRZESZONY</v>
          </cell>
          <cell r="D7" t="str">
            <v>SLA</v>
          </cell>
          <cell r="E7" t="str">
            <v>Cyklosport</v>
          </cell>
          <cell r="F7" t="str">
            <v>SLA/20/04062</v>
          </cell>
        </row>
        <row r="8">
          <cell r="B8" t="str">
            <v>BRODA Adrianna</v>
          </cell>
          <cell r="C8" t="str">
            <v>MTB PRESSING TEAM</v>
          </cell>
          <cell r="D8" t="str">
            <v>SLA</v>
          </cell>
          <cell r="E8" t="str">
            <v>Cyklosport</v>
          </cell>
          <cell r="F8" t="str">
            <v>SLA/20/01991</v>
          </cell>
        </row>
        <row r="9">
          <cell r="B9" t="str">
            <v>BUDZYŃSKA Paula</v>
          </cell>
          <cell r="C9" t="str">
            <v>NIEZRZESZONA</v>
          </cell>
          <cell r="D9" t="str">
            <v>POM</v>
          </cell>
          <cell r="E9" t="str">
            <v>Cyklosport</v>
          </cell>
          <cell r="F9" t="str">
            <v>POM/20/03115</v>
          </cell>
        </row>
        <row r="10">
          <cell r="B10" t="str">
            <v>CICHACKA Klaudia</v>
          </cell>
          <cell r="C10" t="str">
            <v>KOLARSKI KLUB TANDEMOWY HETMAN LUBLIN</v>
          </cell>
          <cell r="D10" t="str">
            <v>LUL</v>
          </cell>
          <cell r="E10" t="str">
            <v>Cyklosport</v>
          </cell>
          <cell r="F10" t="str">
            <v>POL/20/04046</v>
          </cell>
        </row>
        <row r="11">
          <cell r="B11" t="str">
            <v>DOMAGAŁA Patryk</v>
          </cell>
          <cell r="C11" t="str">
            <v>NIEZRZESZONY</v>
          </cell>
          <cell r="D11" t="str">
            <v>SLA</v>
          </cell>
          <cell r="E11" t="str">
            <v>Cyklosport</v>
          </cell>
          <cell r="F11" t="str">
            <v>SLA/20/03828</v>
          </cell>
        </row>
        <row r="12">
          <cell r="B12" t="str">
            <v>DRABEK Michał</v>
          </cell>
          <cell r="C12" t="str">
            <v>NIEZRZESZONY</v>
          </cell>
          <cell r="D12" t="str">
            <v>SLA</v>
          </cell>
          <cell r="E12" t="str">
            <v>Cyklosport</v>
          </cell>
          <cell r="F12" t="str">
            <v>SLA/20/03440</v>
          </cell>
        </row>
        <row r="13">
          <cell r="B13" t="str">
            <v>DUSZA Marcin</v>
          </cell>
          <cell r="C13" t="str">
            <v>SPKITR "PELETON" /</v>
          </cell>
          <cell r="D13" t="str">
            <v>LOD</v>
          </cell>
          <cell r="E13" t="str">
            <v>Cyklosport</v>
          </cell>
          <cell r="F13" t="str">
            <v>LOD/20/02124</v>
          </cell>
        </row>
        <row r="14">
          <cell r="B14" t="str">
            <v>GLANZ Michał</v>
          </cell>
          <cell r="C14" t="str">
            <v>NIEZRZESZONY</v>
          </cell>
          <cell r="D14" t="str">
            <v>MAZ</v>
          </cell>
          <cell r="E14" t="str">
            <v>Cyklosport</v>
          </cell>
          <cell r="F14" t="str">
            <v>POL/20/03860</v>
          </cell>
        </row>
        <row r="15">
          <cell r="B15" t="str">
            <v>GOLAK Jakub</v>
          </cell>
          <cell r="C15" t="str">
            <v>NIEZRZESZONY</v>
          </cell>
          <cell r="D15" t="str">
            <v>WLK</v>
          </cell>
          <cell r="E15" t="str">
            <v>Cyklosport</v>
          </cell>
          <cell r="F15" t="str">
            <v>WLK/20/04239</v>
          </cell>
        </row>
        <row r="16">
          <cell r="B16" t="str">
            <v>GUMIENNIK Małgorzata</v>
          </cell>
          <cell r="C16" t="str">
            <v>NIEZRZESZONA</v>
          </cell>
          <cell r="D16" t="str">
            <v>DLS</v>
          </cell>
          <cell r="E16" t="str">
            <v>Cyklosport</v>
          </cell>
          <cell r="F16" t="str">
            <v>DLS/20/04113</v>
          </cell>
        </row>
        <row r="17">
          <cell r="B17" t="str">
            <v>GUTEK Mikołaj</v>
          </cell>
          <cell r="C17" t="str">
            <v>MAYDAY TEAM</v>
          </cell>
          <cell r="D17" t="str">
            <v>LUL</v>
          </cell>
          <cell r="E17" t="str">
            <v>Cyklosport</v>
          </cell>
          <cell r="F17" t="str">
            <v>LUL/20/03441</v>
          </cell>
        </row>
        <row r="18">
          <cell r="B18" t="str">
            <v>HALL Marianna</v>
          </cell>
          <cell r="C18" t="str">
            <v>NIEZRZESZONA</v>
          </cell>
          <cell r="D18" t="str">
            <v>MAZ</v>
          </cell>
          <cell r="E18" t="str">
            <v>Cyklosport</v>
          </cell>
          <cell r="F18" t="str">
            <v>LOD/20/03884</v>
          </cell>
        </row>
        <row r="19">
          <cell r="B19" t="str">
            <v>HODYL Kamil</v>
          </cell>
          <cell r="C19" t="str">
            <v>BIKE CENTER ATAKSPORT ŚWIDNICA</v>
          </cell>
          <cell r="D19" t="str">
            <v>DLS</v>
          </cell>
          <cell r="E19" t="str">
            <v>Cyklosport</v>
          </cell>
          <cell r="F19" t="str">
            <v>DLS/20/03152</v>
          </cell>
        </row>
        <row r="20">
          <cell r="B20" t="str">
            <v>JABŁOŃSKI Kacper</v>
          </cell>
          <cell r="C20" t="str">
            <v>STREFASPORTU.PL MW INVEST TEAM</v>
          </cell>
          <cell r="D20" t="str">
            <v>DLS</v>
          </cell>
          <cell r="E20" t="str">
            <v>Cyklosport</v>
          </cell>
          <cell r="F20" t="str">
            <v>DLS/20/03791</v>
          </cell>
        </row>
        <row r="21">
          <cell r="B21" t="str">
            <v>JANDA Piotr</v>
          </cell>
          <cell r="C21" t="str">
            <v>NIEZRZESZONY</v>
          </cell>
          <cell r="D21" t="str">
            <v>SLA</v>
          </cell>
          <cell r="E21" t="str">
            <v>Cyklosport</v>
          </cell>
          <cell r="F21" t="str">
            <v>SLA/20/03917</v>
          </cell>
        </row>
        <row r="22">
          <cell r="B22" t="str">
            <v>JAWORSKI Maciej</v>
          </cell>
          <cell r="C22" t="str">
            <v>PTC PABIANICKIE TOWARZYSTWO CYKLISTÓW</v>
          </cell>
          <cell r="D22" t="str">
            <v>LOD</v>
          </cell>
          <cell r="E22" t="str">
            <v>Cyklosport</v>
          </cell>
          <cell r="F22" t="str">
            <v>LOD/20/03497</v>
          </cell>
        </row>
        <row r="23">
          <cell r="B23" t="str">
            <v>KARBOWY Marcin</v>
          </cell>
          <cell r="C23" t="str">
            <v>NIEZRZESZONY</v>
          </cell>
          <cell r="D23" t="str">
            <v>WLK</v>
          </cell>
          <cell r="E23" t="str">
            <v>Cyklosport</v>
          </cell>
          <cell r="F23" t="str">
            <v>WLK/20/04090</v>
          </cell>
        </row>
        <row r="24">
          <cell r="B24" t="str">
            <v>KAZIMIERCZAK Mateusz</v>
          </cell>
          <cell r="C24" t="str">
            <v>NIEZRZESZONY</v>
          </cell>
          <cell r="D24" t="str">
            <v>LOD</v>
          </cell>
          <cell r="E24" t="str">
            <v>Cyklosport</v>
          </cell>
          <cell r="F24" t="str">
            <v>POL/20/04068</v>
          </cell>
        </row>
        <row r="25">
          <cell r="B25" t="str">
            <v>KEMPISTY Wojciech</v>
          </cell>
          <cell r="C25" t="str">
            <v>NIEZRZESZONY</v>
          </cell>
          <cell r="D25" t="str">
            <v>LOD</v>
          </cell>
          <cell r="E25" t="str">
            <v>Cyklosport</v>
          </cell>
          <cell r="F25" t="str">
            <v>LOD/20/04307</v>
          </cell>
        </row>
        <row r="26">
          <cell r="B26" t="str">
            <v>KISTOWSKI Kacper</v>
          </cell>
          <cell r="C26" t="str">
            <v>MERX TEAM WĄGROWIEC</v>
          </cell>
          <cell r="D26" t="str">
            <v>WLK</v>
          </cell>
          <cell r="E26" t="str">
            <v>Cyklosport</v>
          </cell>
          <cell r="F26" t="str">
            <v>WLK/20/01301</v>
          </cell>
        </row>
        <row r="27">
          <cell r="B27" t="str">
            <v>KOWALSKI Adam</v>
          </cell>
          <cell r="C27" t="str">
            <v>BOGDZIEWICZ TEAM</v>
          </cell>
          <cell r="D27" t="str">
            <v>POM</v>
          </cell>
          <cell r="E27" t="str">
            <v>Cyklosport</v>
          </cell>
          <cell r="F27" t="str">
            <v>POM/20/03072</v>
          </cell>
        </row>
        <row r="28">
          <cell r="B28" t="str">
            <v>KOZIOROWSKI Grzegorz</v>
          </cell>
          <cell r="C28" t="str">
            <v>NIEZRZESZONY</v>
          </cell>
          <cell r="D28" t="str">
            <v>WMA</v>
          </cell>
          <cell r="E28" t="str">
            <v>Cyklosport</v>
          </cell>
          <cell r="F28" t="str">
            <v>WMA/20/03956</v>
          </cell>
        </row>
        <row r="29">
          <cell r="B29" t="str">
            <v>KREKORA Dominik</v>
          </cell>
          <cell r="C29" t="str">
            <v>MKS CYCLO KORONA KIELCE</v>
          </cell>
          <cell r="D29" t="str">
            <v>LUB</v>
          </cell>
          <cell r="E29" t="str">
            <v>Cyklosport</v>
          </cell>
          <cell r="F29" t="str">
            <v>SWI/20/03822</v>
          </cell>
        </row>
        <row r="30">
          <cell r="B30" t="str">
            <v>KRÓLIKOWSKI Filip</v>
          </cell>
          <cell r="C30" t="str">
            <v>NIEZRZESZONY</v>
          </cell>
          <cell r="D30" t="str">
            <v>ZPO</v>
          </cell>
          <cell r="E30" t="str">
            <v>Cyklosport</v>
          </cell>
          <cell r="F30" t="str">
            <v>ZPO/20/04102</v>
          </cell>
        </row>
        <row r="31">
          <cell r="B31" t="str">
            <v>KUŚWIK Przemysław</v>
          </cell>
          <cell r="C31" t="str">
            <v>NIEZRZESZONY</v>
          </cell>
          <cell r="D31" t="str">
            <v>WLK</v>
          </cell>
          <cell r="E31" t="str">
            <v>Cyklosport</v>
          </cell>
          <cell r="F31" t="str">
            <v>WLK/20/03749</v>
          </cell>
        </row>
        <row r="32">
          <cell r="B32" t="str">
            <v>MADAJ Zuzanna</v>
          </cell>
          <cell r="C32" t="str">
            <v>STOWARZYSZENIE EURO BIKE KACZMAREK ELECTRIC TEAM</v>
          </cell>
          <cell r="D32" t="str">
            <v>WLK</v>
          </cell>
          <cell r="E32" t="str">
            <v>Cyklosport</v>
          </cell>
          <cell r="F32" t="str">
            <v>WLK/20/03610</v>
          </cell>
        </row>
        <row r="33">
          <cell r="B33" t="str">
            <v>MIESZCZAK Kamil</v>
          </cell>
          <cell r="C33" t="str">
            <v>NIEZRZESZONY</v>
          </cell>
          <cell r="D33" t="str">
            <v>SLA</v>
          </cell>
          <cell r="E33" t="str">
            <v>Cyklosport</v>
          </cell>
          <cell r="F33" t="str">
            <v>SLA/20/03899</v>
          </cell>
        </row>
        <row r="34">
          <cell r="B34" t="str">
            <v>MITMAŃSKI Bartosz</v>
          </cell>
          <cell r="C34" t="str">
            <v>NIEZRZESZONY</v>
          </cell>
          <cell r="D34" t="str">
            <v>SLA</v>
          </cell>
          <cell r="E34" t="str">
            <v>Cyklosport</v>
          </cell>
          <cell r="F34" t="str">
            <v>SLA/20/03916</v>
          </cell>
        </row>
        <row r="35">
          <cell r="B35" t="str">
            <v>MRÓWKA Adrian</v>
          </cell>
          <cell r="C35" t="str">
            <v>NIEZRZESZONY</v>
          </cell>
          <cell r="D35" t="str">
            <v>WMA</v>
          </cell>
          <cell r="E35" t="str">
            <v>Cyklosport</v>
          </cell>
          <cell r="F35" t="str">
            <v>WLK/20/03150</v>
          </cell>
        </row>
        <row r="36">
          <cell r="B36" t="str">
            <v>MRUKLIK Hubert</v>
          </cell>
          <cell r="C36" t="str">
            <v>KOLARSKO-BIEGOWY KS RADOMSKO</v>
          </cell>
          <cell r="D36" t="str">
            <v>LOD</v>
          </cell>
          <cell r="E36" t="str">
            <v>Cyklosport</v>
          </cell>
          <cell r="F36" t="str">
            <v>LOD/20/02573</v>
          </cell>
        </row>
        <row r="37">
          <cell r="B37" t="str">
            <v>NOWAK Monika</v>
          </cell>
          <cell r="C37" t="str">
            <v>DIVERSEY TEAM</v>
          </cell>
          <cell r="D37" t="str">
            <v>DLS</v>
          </cell>
          <cell r="E37" t="str">
            <v>Cyklosport</v>
          </cell>
          <cell r="F37" t="str">
            <v>LOD/20/03240</v>
          </cell>
        </row>
        <row r="38">
          <cell r="B38" t="str">
            <v>PAKULSKA Katarzyna</v>
          </cell>
          <cell r="C38" t="str">
            <v>NIEZRZESZONA</v>
          </cell>
          <cell r="D38" t="str">
            <v>MAZ</v>
          </cell>
          <cell r="E38" t="str">
            <v>Cyklosport</v>
          </cell>
          <cell r="F38" t="str">
            <v>MAZ/20/03550</v>
          </cell>
        </row>
        <row r="39">
          <cell r="B39" t="str">
            <v>PASTOR PASTOR Oscar</v>
          </cell>
          <cell r="C39" t="str">
            <v>STOWARZYSZENIE "SYRENKA" WARSZAWA</v>
          </cell>
          <cell r="D39" t="str">
            <v>MAZ</v>
          </cell>
          <cell r="E39" t="str">
            <v>Cyklosport</v>
          </cell>
          <cell r="F39" t="str">
            <v>POL/20/02803</v>
          </cell>
        </row>
        <row r="40">
          <cell r="B40" t="str">
            <v>PETKA Arkadiusz</v>
          </cell>
          <cell r="C40" t="str">
            <v>KLUB KOLARSKI LEW LĘBORK</v>
          </cell>
          <cell r="D40" t="str">
            <v>POM</v>
          </cell>
          <cell r="E40" t="str">
            <v>Cyklosport</v>
          </cell>
          <cell r="F40" t="str">
            <v>POM/20/04085</v>
          </cell>
        </row>
        <row r="41">
          <cell r="B41" t="str">
            <v>PIASECKI Jan</v>
          </cell>
          <cell r="C41" t="str">
            <v>UKS DREAM-BIKE BIELAWA</v>
          </cell>
          <cell r="D41" t="str">
            <v>DLS</v>
          </cell>
          <cell r="E41" t="str">
            <v>Cyklosport</v>
          </cell>
          <cell r="F41" t="str">
            <v>DLS/20/01602</v>
          </cell>
        </row>
        <row r="42">
          <cell r="B42" t="str">
            <v>PIEŚLAK ŁUKASZ</v>
          </cell>
          <cell r="C42" t="str">
            <v>NIEZRZESZONY</v>
          </cell>
          <cell r="D42" t="str">
            <v>WMA</v>
          </cell>
          <cell r="E42" t="str">
            <v>Cyklosport</v>
          </cell>
          <cell r="F42" t="str">
            <v>WMA/20/04008</v>
          </cell>
        </row>
        <row r="43">
          <cell r="B43" t="str">
            <v>POCZOPKO Andrzej</v>
          </cell>
          <cell r="C43" t="str">
            <v>NIEZRZESZONY</v>
          </cell>
          <cell r="D43" t="str">
            <v>WMA</v>
          </cell>
          <cell r="E43" t="str">
            <v>Cyklosport</v>
          </cell>
          <cell r="F43" t="str">
            <v>WMA/20/04050</v>
          </cell>
        </row>
        <row r="44">
          <cell r="B44" t="str">
            <v>PĘKALA Łukasz</v>
          </cell>
          <cell r="C44" t="str">
            <v>NIEZRZESZONY</v>
          </cell>
          <cell r="D44" t="str">
            <v>LUB</v>
          </cell>
          <cell r="E44" t="str">
            <v>Cyklosport</v>
          </cell>
          <cell r="F44" t="str">
            <v>LUB/20/04150</v>
          </cell>
        </row>
        <row r="45">
          <cell r="B45" t="str">
            <v>RYBKA Rafał</v>
          </cell>
          <cell r="C45" t="str">
            <v>NIEZRZESZONY</v>
          </cell>
          <cell r="D45" t="str">
            <v>MAL</v>
          </cell>
          <cell r="E45" t="str">
            <v>Cyklosport</v>
          </cell>
          <cell r="F45" t="str">
            <v>MAL/20/04208</v>
          </cell>
        </row>
        <row r="46">
          <cell r="B46" t="str">
            <v>RYMARZ Rafał</v>
          </cell>
          <cell r="C46" t="str">
            <v>NIEZRZESZONY</v>
          </cell>
          <cell r="D46" t="str">
            <v>LOD</v>
          </cell>
          <cell r="E46" t="str">
            <v>Cyklosport</v>
          </cell>
          <cell r="F46" t="str">
            <v>LOD/20/01639</v>
          </cell>
        </row>
        <row r="47">
          <cell r="B47" t="str">
            <v>SABADY Przemysław</v>
          </cell>
          <cell r="C47" t="str">
            <v>NIEZRZESZONY</v>
          </cell>
          <cell r="D47" t="str">
            <v>LOD</v>
          </cell>
          <cell r="E47" t="str">
            <v>Cyklosport</v>
          </cell>
          <cell r="F47" t="str">
            <v>LOD/20/03867</v>
          </cell>
        </row>
        <row r="48">
          <cell r="B48" t="str">
            <v>SARGALSKI Jacek</v>
          </cell>
          <cell r="C48" t="str">
            <v>NIEZRZESZONY</v>
          </cell>
          <cell r="D48" t="str">
            <v>KPO</v>
          </cell>
          <cell r="E48" t="str">
            <v>Cyklosport</v>
          </cell>
          <cell r="F48" t="str">
            <v>KPO/20/03696</v>
          </cell>
        </row>
        <row r="49">
          <cell r="B49" t="str">
            <v>SEMCZUK Hubert</v>
          </cell>
          <cell r="C49" t="str">
            <v>STREFASPORTU.PL MW INVEST TEAM</v>
          </cell>
          <cell r="D49" t="str">
            <v>DLS</v>
          </cell>
          <cell r="E49" t="str">
            <v>Cyklosport</v>
          </cell>
          <cell r="F49" t="str">
            <v>DLS/20/04122</v>
          </cell>
        </row>
        <row r="50">
          <cell r="B50" t="str">
            <v>SIWIEC Dominik</v>
          </cell>
          <cell r="C50" t="str">
            <v>NIEZRZESZONY</v>
          </cell>
          <cell r="D50" t="str">
            <v>PKA</v>
          </cell>
          <cell r="E50" t="str">
            <v>Cyklosport</v>
          </cell>
          <cell r="F50" t="str">
            <v>LOD/20/03693</v>
          </cell>
        </row>
        <row r="51">
          <cell r="B51" t="str">
            <v>SKOWROŃSKI Adam</v>
          </cell>
          <cell r="C51" t="str">
            <v>SPKITR "PELETON" /</v>
          </cell>
          <cell r="D51" t="str">
            <v>LOD</v>
          </cell>
          <cell r="E51" t="str">
            <v>Cyklosport</v>
          </cell>
          <cell r="F51" t="str">
            <v>LOD/20/02134</v>
          </cell>
        </row>
        <row r="52">
          <cell r="B52" t="str">
            <v>SKRZYPEK Jan</v>
          </cell>
          <cell r="C52" t="str">
            <v>NIEZRZESZONY</v>
          </cell>
          <cell r="D52" t="str">
            <v>MAZ</v>
          </cell>
          <cell r="E52" t="str">
            <v>Cyklosport</v>
          </cell>
          <cell r="F52" t="str">
            <v>MAZ/20/03709</v>
          </cell>
        </row>
        <row r="53">
          <cell r="B53" t="str">
            <v>STASZCZAK Patrycja</v>
          </cell>
          <cell r="C53" t="str">
            <v>MKS LEWART AGS LUBARTÓW</v>
          </cell>
          <cell r="D53" t="str">
            <v>WLK</v>
          </cell>
          <cell r="E53" t="str">
            <v>Cyklosport</v>
          </cell>
          <cell r="F53" t="str">
            <v>LUL/20/03028</v>
          </cell>
        </row>
        <row r="54">
          <cell r="B54" t="str">
            <v>STRZAŁA Damian</v>
          </cell>
          <cell r="C54" t="str">
            <v>SOKOŁOWSKIE TOWARZYSTWO CYKLISTÓW</v>
          </cell>
          <cell r="D54" t="str">
            <v>MAZ</v>
          </cell>
          <cell r="E54" t="str">
            <v>Cyklosport</v>
          </cell>
          <cell r="F54" t="str">
            <v>MAZ/20/03810</v>
          </cell>
        </row>
        <row r="55">
          <cell r="B55" t="str">
            <v>SZATURSKA Aleksandra</v>
          </cell>
          <cell r="C55" t="str">
            <v>KAMYK RADZYMIN MTB TEAM</v>
          </cell>
          <cell r="D55" t="str">
            <v>MAZ</v>
          </cell>
          <cell r="E55" t="str">
            <v>Cyklosport</v>
          </cell>
          <cell r="F55" t="str">
            <v>MAZ/20/01419</v>
          </cell>
        </row>
        <row r="56">
          <cell r="B56" t="str">
            <v>SZCZEPANIK Maciej</v>
          </cell>
          <cell r="C56" t="str">
            <v>NIEZRZESZONY</v>
          </cell>
          <cell r="D56" t="str">
            <v>PKA</v>
          </cell>
          <cell r="E56" t="str">
            <v>Cyklosport</v>
          </cell>
          <cell r="F56" t="str">
            <v>PKA/20/04191</v>
          </cell>
        </row>
        <row r="57">
          <cell r="B57" t="str">
            <v>SZKLARCZYK Michał</v>
          </cell>
          <cell r="C57" t="str">
            <v>NOSIR MAZOWSZE SERCE POLSKI</v>
          </cell>
          <cell r="D57" t="str">
            <v>MAZ</v>
          </cell>
          <cell r="E57" t="str">
            <v>Cyklosport</v>
          </cell>
          <cell r="F57" t="str">
            <v>MAZ/20/02633</v>
          </cell>
        </row>
        <row r="58">
          <cell r="B58" t="str">
            <v>SZUMSKA Magdalena</v>
          </cell>
          <cell r="C58" t="str">
            <v>STARGARDZKIE TOWARZYSTWO CYKLISTÓW</v>
          </cell>
          <cell r="D58" t="str">
            <v>ZPO</v>
          </cell>
          <cell r="E58" t="str">
            <v>Cyklosport</v>
          </cell>
          <cell r="F58" t="str">
            <v>ZPO/20/04032</v>
          </cell>
        </row>
        <row r="59">
          <cell r="B59" t="str">
            <v>TALAGA Patryk</v>
          </cell>
          <cell r="C59" t="str">
            <v>NIEZRZESZONY</v>
          </cell>
          <cell r="D59" t="str">
            <v>MAL</v>
          </cell>
          <cell r="E59" t="str">
            <v>Cyklosport</v>
          </cell>
          <cell r="F59" t="str">
            <v>MAL/20/03474</v>
          </cell>
        </row>
        <row r="60">
          <cell r="B60" t="str">
            <v>UCHAŃSKI Paweł</v>
          </cell>
          <cell r="C60" t="str">
            <v>NIEZRZESZONY</v>
          </cell>
          <cell r="D60" t="str">
            <v>SLA</v>
          </cell>
          <cell r="E60" t="str">
            <v>Cyklosport</v>
          </cell>
          <cell r="F60" t="str">
            <v>SLA/20/04152</v>
          </cell>
        </row>
        <row r="61">
          <cell r="B61" t="str">
            <v>WEŁNA Katarzyna</v>
          </cell>
          <cell r="C61" t="str">
            <v>KRAKOWSKI KLUB SPORTOWY 72D</v>
          </cell>
          <cell r="D61" t="str">
            <v>MAL</v>
          </cell>
          <cell r="E61" t="str">
            <v>Cyklosport</v>
          </cell>
          <cell r="F61" t="str">
            <v>MAL/20/04060</v>
          </cell>
        </row>
        <row r="62">
          <cell r="B62" t="str">
            <v>WICZLING Patryk</v>
          </cell>
          <cell r="C62" t="str">
            <v>NIEZRZESZONY</v>
          </cell>
          <cell r="D62" t="str">
            <v>POM</v>
          </cell>
          <cell r="E62" t="str">
            <v>Cyklosport</v>
          </cell>
          <cell r="F62" t="str">
            <v>POM/20/04097</v>
          </cell>
        </row>
        <row r="63">
          <cell r="B63" t="str">
            <v>WITEK Michał</v>
          </cell>
          <cell r="C63" t="str">
            <v>DAR BUD TEAM</v>
          </cell>
          <cell r="D63" t="str">
            <v>SLA</v>
          </cell>
          <cell r="E63" t="str">
            <v>Cyklosport</v>
          </cell>
          <cell r="F63" t="str">
            <v>SLA/20/02047</v>
          </cell>
        </row>
        <row r="64">
          <cell r="B64" t="str">
            <v>WÓJCIKIEWICZ Kamila</v>
          </cell>
          <cell r="C64" t="str">
            <v>NIEZRZESZONA</v>
          </cell>
          <cell r="D64" t="str">
            <v>WLK</v>
          </cell>
          <cell r="E64" t="str">
            <v>Cyklosport</v>
          </cell>
          <cell r="F64" t="str">
            <v>WLK/20/02724</v>
          </cell>
        </row>
        <row r="65">
          <cell r="B65" t="str">
            <v>WYPARŁO Anna</v>
          </cell>
          <cell r="C65" t="str">
            <v>NIEZRZESZONA</v>
          </cell>
          <cell r="D65" t="str">
            <v>SLA</v>
          </cell>
          <cell r="E65" t="str">
            <v>Cyklosport</v>
          </cell>
          <cell r="F65" t="str">
            <v>SLA/20/03552</v>
          </cell>
        </row>
        <row r="66">
          <cell r="B66" t="str">
            <v>WYSZYŃSKI Mateusz</v>
          </cell>
          <cell r="C66" t="str">
            <v>NIEZRZESZONY</v>
          </cell>
          <cell r="D66" t="str">
            <v>MAZ</v>
          </cell>
          <cell r="E66" t="str">
            <v>Cyklosport</v>
          </cell>
          <cell r="F66" t="str">
            <v>MAZ/20/03254</v>
          </cell>
        </row>
        <row r="67">
          <cell r="B67" t="str">
            <v>ZAJĄC Bartosz</v>
          </cell>
          <cell r="C67" t="str">
            <v>QUEST ROAD</v>
          </cell>
          <cell r="D67" t="str">
            <v>DLS</v>
          </cell>
          <cell r="E67" t="str">
            <v>Cyklosport</v>
          </cell>
          <cell r="F67" t="str">
            <v>DLS/20/03258</v>
          </cell>
        </row>
        <row r="68">
          <cell r="B68" t="str">
            <v>ZIEBRO Grzegorz</v>
          </cell>
          <cell r="C68" t="str">
            <v>NIEZRZESZONY</v>
          </cell>
          <cell r="D68" t="str">
            <v>SLA</v>
          </cell>
          <cell r="E68" t="str">
            <v>Cyklosport</v>
          </cell>
          <cell r="F68" t="str">
            <v>SLA/20/03853</v>
          </cell>
        </row>
        <row r="69">
          <cell r="B69" t="str">
            <v>ZIELIŃSKI Wojciech</v>
          </cell>
          <cell r="C69" t="str">
            <v>QUEST ROAD</v>
          </cell>
          <cell r="D69" t="str">
            <v>DLS</v>
          </cell>
          <cell r="E69" t="str">
            <v>Cyklosport</v>
          </cell>
          <cell r="F69" t="str">
            <v>DLS/20/03278</v>
          </cell>
        </row>
        <row r="70">
          <cell r="B70" t="str">
            <v>ZNAMIROWSKI Paweł</v>
          </cell>
          <cell r="C70" t="str">
            <v>LKS TRASA ZIELONA GÓRA</v>
          </cell>
          <cell r="D70" t="str">
            <v>LUB</v>
          </cell>
          <cell r="E70" t="str">
            <v>Cyklosport</v>
          </cell>
          <cell r="F70" t="str">
            <v>LUB/20/02670</v>
          </cell>
        </row>
        <row r="71">
          <cell r="B71" t="str">
            <v>ZYGMUNT Kamil</v>
          </cell>
          <cell r="C71" t="str">
            <v>KLKS "AZALIA" BRZÓZA KRÓLEWSKA</v>
          </cell>
          <cell r="D71" t="str">
            <v>PKA</v>
          </cell>
          <cell r="E71" t="str">
            <v>Cyklosport</v>
          </cell>
          <cell r="F71" t="str">
            <v>PKA/20/01625</v>
          </cell>
        </row>
        <row r="72">
          <cell r="B72" t="str">
            <v>ŚCIERSKI Maciej</v>
          </cell>
          <cell r="C72" t="str">
            <v>NIEZRZESZONY</v>
          </cell>
          <cell r="D72" t="str">
            <v>SLA</v>
          </cell>
          <cell r="E72" t="str">
            <v>Cyklosport</v>
          </cell>
          <cell r="F72" t="str">
            <v>SLA/20/03097</v>
          </cell>
        </row>
        <row r="73">
          <cell r="B73" t="str">
            <v>ŚCIERSKI Maciej</v>
          </cell>
          <cell r="C73" t="str">
            <v>NIEZRZESZONY</v>
          </cell>
          <cell r="D73" t="str">
            <v>SLA</v>
          </cell>
          <cell r="E73" t="str">
            <v>Cyklosport</v>
          </cell>
          <cell r="F73" t="str">
            <v>SLA/20/04203</v>
          </cell>
        </row>
        <row r="74">
          <cell r="B74" t="str">
            <v>ŚWIĄTEK Miłosz</v>
          </cell>
          <cell r="C74" t="str">
            <v>LKS TRASA ZIELONA GÓRA</v>
          </cell>
          <cell r="D74" t="str">
            <v>LUB</v>
          </cell>
          <cell r="E74" t="str">
            <v>Cyklosport</v>
          </cell>
          <cell r="F74" t="str">
            <v>LUB/20/02669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2"/>
  <sheetViews>
    <sheetView tabSelected="1" zoomScale="40" zoomScaleNormal="40" zoomScaleSheetLayoutView="40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27"/>
    </sheetView>
  </sheetViews>
  <sheetFormatPr defaultRowHeight="14.4"/>
  <cols>
    <col min="1" max="1" width="5.88671875" customWidth="1"/>
    <col min="2" max="2" width="45.5546875" customWidth="1"/>
    <col min="3" max="3" width="15.44140625" customWidth="1"/>
    <col min="4" max="4" width="26" customWidth="1"/>
    <col min="5" max="5" width="32.77734375" customWidth="1"/>
    <col min="6" max="6" width="14.109375" customWidth="1"/>
    <col min="7" max="7" width="22.77734375" customWidth="1"/>
    <col min="8" max="8" width="20.21875" customWidth="1"/>
    <col min="9" max="11" width="17.5546875" customWidth="1"/>
    <col min="12" max="12" width="18.6640625" customWidth="1"/>
    <col min="13" max="13" width="15.88671875" customWidth="1"/>
    <col min="14" max="14" width="17.5546875" customWidth="1"/>
    <col min="15" max="15" width="17" customWidth="1"/>
    <col min="16" max="16" width="15.109375" customWidth="1"/>
    <col min="17" max="17" width="18.77734375" customWidth="1"/>
    <col min="18" max="18" width="17.5546875" customWidth="1"/>
    <col min="19" max="19" width="16.109375" customWidth="1"/>
    <col min="20" max="20" width="16.33203125" customWidth="1"/>
    <col min="21" max="21" width="14.77734375" customWidth="1"/>
    <col min="22" max="22" width="16.5546875" customWidth="1"/>
    <col min="23" max="23" width="17" customWidth="1"/>
    <col min="24" max="24" width="17.5546875" customWidth="1"/>
    <col min="25" max="25" width="19" customWidth="1"/>
    <col min="26" max="26" width="15.5546875" customWidth="1"/>
    <col min="27" max="27" width="10.33203125" customWidth="1"/>
    <col min="28" max="1016" width="8.6640625" customWidth="1"/>
  </cols>
  <sheetData>
    <row r="1" spans="1:27" ht="36.75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7" ht="33.75" customHeight="1">
      <c r="A2" s="5"/>
      <c r="B2" s="5"/>
      <c r="C2" s="5"/>
      <c r="D2" s="5"/>
      <c r="E2" s="5"/>
      <c r="F2" s="5"/>
      <c r="G2" s="5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80"/>
    </row>
    <row r="3" spans="1:27" ht="79.5" customHeight="1">
      <c r="A3" s="55" t="s">
        <v>1</v>
      </c>
      <c r="B3" s="56" t="s">
        <v>2</v>
      </c>
      <c r="C3" s="55" t="s">
        <v>3</v>
      </c>
      <c r="D3" s="55" t="s">
        <v>4</v>
      </c>
      <c r="E3" s="56" t="s">
        <v>5</v>
      </c>
      <c r="F3" s="54" t="s">
        <v>23</v>
      </c>
      <c r="G3" s="54" t="s">
        <v>1073</v>
      </c>
      <c r="H3" s="54" t="s">
        <v>1078</v>
      </c>
      <c r="I3" s="54" t="s">
        <v>1076</v>
      </c>
      <c r="J3" s="54" t="s">
        <v>1075</v>
      </c>
      <c r="K3" s="54" t="s">
        <v>1077</v>
      </c>
      <c r="L3" s="54" t="s">
        <v>51</v>
      </c>
      <c r="M3" s="100" t="s">
        <v>50</v>
      </c>
      <c r="N3" s="54" t="s">
        <v>49</v>
      </c>
      <c r="O3" s="54" t="s">
        <v>48</v>
      </c>
      <c r="P3" s="54" t="s">
        <v>47</v>
      </c>
      <c r="Q3" s="54" t="s">
        <v>46</v>
      </c>
      <c r="R3" s="54" t="s">
        <v>45</v>
      </c>
      <c r="S3" s="54" t="s">
        <v>44</v>
      </c>
      <c r="T3" s="54" t="s">
        <v>43</v>
      </c>
      <c r="U3" s="54" t="s">
        <v>42</v>
      </c>
      <c r="V3" s="54" t="s">
        <v>38</v>
      </c>
      <c r="W3" s="160" t="s">
        <v>41</v>
      </c>
      <c r="X3" s="160" t="s">
        <v>40</v>
      </c>
      <c r="Y3" s="54" t="s">
        <v>39</v>
      </c>
      <c r="Z3" s="54" t="s">
        <v>37</v>
      </c>
      <c r="AA3" s="178" t="s">
        <v>25</v>
      </c>
    </row>
    <row r="4" spans="1:27">
      <c r="A4" s="6"/>
      <c r="B4" s="6"/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78"/>
    </row>
    <row r="5" spans="1:27" ht="42.75" customHeight="1">
      <c r="A5" s="8">
        <v>1</v>
      </c>
      <c r="B5" s="85" t="s">
        <v>605</v>
      </c>
      <c r="C5" s="151">
        <v>1991</v>
      </c>
      <c r="D5" s="85" t="s">
        <v>1712</v>
      </c>
      <c r="E5" s="85" t="s">
        <v>607</v>
      </c>
      <c r="F5" s="48">
        <f t="shared" ref="F5:F27" si="0">SUM(H5:Z5)</f>
        <v>3800</v>
      </c>
      <c r="G5" s="48">
        <f>IF(AA5&lt;6,F5,IF(AA5&gt;=6,SUM(LARGE(H5:Z5,{1;2;3;4;5;6})),"lblad"))</f>
        <v>3500</v>
      </c>
      <c r="H5" s="9"/>
      <c r="I5" s="9"/>
      <c r="J5" s="9"/>
      <c r="K5" s="9"/>
      <c r="L5" s="9" t="s">
        <v>81</v>
      </c>
      <c r="M5" s="9"/>
      <c r="N5" s="9"/>
      <c r="O5" s="9">
        <v>700</v>
      </c>
      <c r="P5" s="9">
        <v>500</v>
      </c>
      <c r="Q5" s="9"/>
      <c r="R5" s="9"/>
      <c r="S5" s="9">
        <v>700</v>
      </c>
      <c r="T5" s="9">
        <v>700</v>
      </c>
      <c r="U5" s="9"/>
      <c r="V5" s="9"/>
      <c r="W5" s="9">
        <v>400</v>
      </c>
      <c r="X5" s="9">
        <v>500</v>
      </c>
      <c r="Y5" s="9">
        <v>300</v>
      </c>
      <c r="Z5" s="9"/>
      <c r="AA5" s="12">
        <f t="shared" ref="AA5:AA27" si="1">COUNTA(H5:Z5)</f>
        <v>8</v>
      </c>
    </row>
    <row r="6" spans="1:27" ht="42.75" customHeight="1">
      <c r="A6" s="8">
        <v>2</v>
      </c>
      <c r="B6" s="85" t="s">
        <v>606</v>
      </c>
      <c r="C6" s="85">
        <v>1992</v>
      </c>
      <c r="D6" s="85" t="s">
        <v>1713</v>
      </c>
      <c r="E6" s="85"/>
      <c r="F6" s="48">
        <f t="shared" si="0"/>
        <v>2500</v>
      </c>
      <c r="G6" s="48">
        <f>IF(AA6&lt;6,F6,IF(AA6&gt;=6,SUM(LARGE(H6:Z6,{1;2;3;4;5;6})),"lblad"))</f>
        <v>2500</v>
      </c>
      <c r="H6" s="9"/>
      <c r="I6" s="9"/>
      <c r="J6" s="9"/>
      <c r="K6" s="9"/>
      <c r="L6" s="9"/>
      <c r="M6" s="9">
        <v>300</v>
      </c>
      <c r="N6" s="9"/>
      <c r="O6" s="9">
        <v>800</v>
      </c>
      <c r="P6" s="9"/>
      <c r="Q6" s="9"/>
      <c r="R6" s="9"/>
      <c r="S6" s="9">
        <v>700</v>
      </c>
      <c r="T6" s="9">
        <v>700</v>
      </c>
      <c r="U6" s="9"/>
      <c r="V6" s="9"/>
      <c r="W6" s="9"/>
      <c r="X6" s="9"/>
      <c r="Y6" s="9"/>
      <c r="Z6" s="9"/>
      <c r="AA6" s="12">
        <f t="shared" si="1"/>
        <v>4</v>
      </c>
    </row>
    <row r="7" spans="1:27" ht="42.75" customHeight="1">
      <c r="A7" s="8">
        <v>3</v>
      </c>
      <c r="B7" s="85" t="s">
        <v>748</v>
      </c>
      <c r="C7" s="85"/>
      <c r="D7" s="85" t="s">
        <v>1714</v>
      </c>
      <c r="E7" s="85" t="s">
        <v>749</v>
      </c>
      <c r="F7" s="48">
        <f t="shared" si="0"/>
        <v>1120</v>
      </c>
      <c r="G7" s="48">
        <f>IF(AA7&lt;6,F7,IF(AA7&gt;=6,SUM(LARGE(H7:Z7,{1;2;3;4;5;6})),"lblad"))</f>
        <v>1120</v>
      </c>
      <c r="H7" s="9"/>
      <c r="I7" s="9"/>
      <c r="J7" s="9"/>
      <c r="K7" s="9"/>
      <c r="L7" s="9">
        <v>560</v>
      </c>
      <c r="M7" s="9"/>
      <c r="N7" s="9"/>
      <c r="O7" s="9">
        <v>560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2">
        <f t="shared" si="1"/>
        <v>2</v>
      </c>
    </row>
    <row r="8" spans="1:27" ht="42.75" customHeight="1">
      <c r="A8" s="8">
        <v>4</v>
      </c>
      <c r="B8" s="85" t="s">
        <v>833</v>
      </c>
      <c r="C8" s="85"/>
      <c r="D8" s="85" t="s">
        <v>1715</v>
      </c>
      <c r="E8" s="85" t="s">
        <v>834</v>
      </c>
      <c r="F8" s="48">
        <f t="shared" si="0"/>
        <v>800</v>
      </c>
      <c r="G8" s="48">
        <f>IF(AA8&lt;6,F8,IF(AA8&gt;=6,SUM(LARGE(H8:Z8,{1;2;3;4;5;6})),"lblad"))</f>
        <v>800</v>
      </c>
      <c r="H8" s="9"/>
      <c r="I8" s="9"/>
      <c r="J8" s="9"/>
      <c r="K8" s="9"/>
      <c r="L8" s="9">
        <v>800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2">
        <f t="shared" si="1"/>
        <v>1</v>
      </c>
    </row>
    <row r="9" spans="1:27" ht="42.75" customHeight="1">
      <c r="A9" s="8">
        <v>5</v>
      </c>
      <c r="B9" s="85" t="s">
        <v>835</v>
      </c>
      <c r="C9" s="85"/>
      <c r="D9" s="85" t="s">
        <v>1716</v>
      </c>
      <c r="E9" s="85" t="s">
        <v>837</v>
      </c>
      <c r="F9" s="48">
        <f t="shared" si="0"/>
        <v>700</v>
      </c>
      <c r="G9" s="48">
        <f>IF(AA9&lt;6,F9,IF(AA9&gt;=6,SUM(LARGE(H9:Z9,{1;2;3;4;5;6})),"lblad"))</f>
        <v>700</v>
      </c>
      <c r="H9" s="9"/>
      <c r="I9" s="9"/>
      <c r="J9" s="9"/>
      <c r="K9" s="9"/>
      <c r="L9" s="9">
        <v>700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2">
        <f t="shared" si="1"/>
        <v>1</v>
      </c>
    </row>
    <row r="10" spans="1:27" ht="42.75" customHeight="1">
      <c r="A10" s="8">
        <v>6</v>
      </c>
      <c r="B10" s="85" t="s">
        <v>836</v>
      </c>
      <c r="C10" s="85"/>
      <c r="D10" s="85" t="s">
        <v>1717</v>
      </c>
      <c r="E10" s="85" t="s">
        <v>838</v>
      </c>
      <c r="F10" s="48">
        <f t="shared" si="0"/>
        <v>600</v>
      </c>
      <c r="G10" s="48">
        <f>IF(AA10&lt;6,F10,IF(AA10&gt;=6,SUM(LARGE(H10:Z10,{1;2;3;4;5;6})),"lblad"))</f>
        <v>600</v>
      </c>
      <c r="H10" s="9"/>
      <c r="I10" s="9"/>
      <c r="J10" s="9"/>
      <c r="K10" s="9"/>
      <c r="L10" s="9">
        <v>600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2">
        <f t="shared" si="1"/>
        <v>1</v>
      </c>
    </row>
    <row r="11" spans="1:27" ht="42.75" customHeight="1">
      <c r="A11" s="8">
        <v>7</v>
      </c>
      <c r="B11" s="85" t="s">
        <v>747</v>
      </c>
      <c r="C11" s="85"/>
      <c r="D11" s="85" t="s">
        <v>1718</v>
      </c>
      <c r="E11" s="85"/>
      <c r="F11" s="48">
        <f t="shared" si="0"/>
        <v>600</v>
      </c>
      <c r="G11" s="48">
        <f>IF(AA11&lt;6,F11,IF(AA11&gt;=6,SUM(LARGE(H11:Z11,{1;2;3;4;5;6})),"lblad"))</f>
        <v>600</v>
      </c>
      <c r="H11" s="9"/>
      <c r="I11" s="9"/>
      <c r="J11" s="9"/>
      <c r="K11" s="9"/>
      <c r="L11" s="9"/>
      <c r="M11" s="9"/>
      <c r="N11" s="9"/>
      <c r="O11" s="9">
        <v>600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2">
        <f t="shared" si="1"/>
        <v>1</v>
      </c>
    </row>
    <row r="12" spans="1:27" ht="42.75" customHeight="1">
      <c r="A12" s="8">
        <v>8</v>
      </c>
      <c r="B12" s="85" t="s">
        <v>1330</v>
      </c>
      <c r="C12" s="85">
        <v>1991</v>
      </c>
      <c r="D12" s="85"/>
      <c r="E12" s="85" t="s">
        <v>1331</v>
      </c>
      <c r="F12" s="48">
        <f t="shared" si="0"/>
        <v>0</v>
      </c>
      <c r="G12" s="48">
        <f>IF(AA12&lt;6,F12,IF(AA12&gt;=6,SUM(LARGE(H12:Z12,{1;2;3;4;5;6})),"lblad"))</f>
        <v>0</v>
      </c>
      <c r="H12" s="9"/>
      <c r="I12" s="9">
        <v>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2">
        <f t="shared" si="1"/>
        <v>1</v>
      </c>
    </row>
    <row r="13" spans="1:27" ht="42.75" customHeight="1">
      <c r="A13" s="8">
        <v>9</v>
      </c>
      <c r="B13" s="86" t="s">
        <v>52</v>
      </c>
      <c r="C13" s="86">
        <v>1993</v>
      </c>
      <c r="D13" s="85"/>
      <c r="E13" s="170" t="s">
        <v>30</v>
      </c>
      <c r="F13" s="48">
        <f t="shared" si="0"/>
        <v>0</v>
      </c>
      <c r="G13" s="48">
        <f>IF(AA13&lt;6,F13,IF(AA13&gt;=6,SUM(LARGE(H13:Z13,{1;2;3;4;5;6})),"lblad"))</f>
        <v>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>
        <v>0</v>
      </c>
      <c r="AA13" s="12">
        <f t="shared" si="1"/>
        <v>1</v>
      </c>
    </row>
    <row r="14" spans="1:27" ht="42.75" customHeight="1">
      <c r="A14" s="8">
        <v>10</v>
      </c>
      <c r="B14" s="85" t="s">
        <v>1097</v>
      </c>
      <c r="C14" s="85">
        <v>1999</v>
      </c>
      <c r="D14" s="85"/>
      <c r="E14" s="85"/>
      <c r="F14" s="48">
        <f t="shared" si="0"/>
        <v>0</v>
      </c>
      <c r="G14" s="48">
        <f>IF(AA14&lt;6,F14,IF(AA14&gt;=6,SUM(LARGE(H14:Z14,{1;2;3;4;5;6})),"lblad"))</f>
        <v>0</v>
      </c>
      <c r="H14" s="9"/>
      <c r="I14" s="9"/>
      <c r="J14" s="9"/>
      <c r="K14" s="9"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2">
        <f t="shared" si="1"/>
        <v>1</v>
      </c>
    </row>
    <row r="15" spans="1:27" ht="42.75" customHeight="1">
      <c r="A15" s="8">
        <v>11</v>
      </c>
      <c r="B15" s="85" t="s">
        <v>412</v>
      </c>
      <c r="C15" s="85">
        <v>1991</v>
      </c>
      <c r="D15" s="85"/>
      <c r="E15" s="85" t="s">
        <v>413</v>
      </c>
      <c r="F15" s="48">
        <f t="shared" si="0"/>
        <v>0</v>
      </c>
      <c r="G15" s="48">
        <f>IF(AA15&lt;6,F15,IF(AA15&gt;=6,SUM(LARGE(H15:Z15,{1;2;3;4;5;6})),"lblad"))</f>
        <v>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v>0</v>
      </c>
      <c r="V15" s="9"/>
      <c r="W15" s="9"/>
      <c r="X15" s="9"/>
      <c r="Y15" s="9"/>
      <c r="Z15" s="9"/>
      <c r="AA15" s="12">
        <f t="shared" si="1"/>
        <v>1</v>
      </c>
    </row>
    <row r="16" spans="1:27" ht="42.75" customHeight="1">
      <c r="A16" s="8">
        <v>12</v>
      </c>
      <c r="B16" s="85" t="s">
        <v>1096</v>
      </c>
      <c r="C16" s="85">
        <v>1991</v>
      </c>
      <c r="D16" s="85"/>
      <c r="E16" s="85" t="s">
        <v>1098</v>
      </c>
      <c r="F16" s="48">
        <f t="shared" si="0"/>
        <v>0</v>
      </c>
      <c r="G16" s="48">
        <f>IF(AA16&lt;6,F16,IF(AA16&gt;=6,SUM(LARGE(H16:Z16,{1;2;3;4;5;6})),"lblad"))</f>
        <v>0</v>
      </c>
      <c r="H16" s="9"/>
      <c r="I16" s="9"/>
      <c r="J16" s="9"/>
      <c r="K16" s="9">
        <v>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2">
        <f t="shared" si="1"/>
        <v>1</v>
      </c>
    </row>
    <row r="17" spans="1:27" ht="42.75" customHeight="1">
      <c r="A17" s="8">
        <v>13</v>
      </c>
      <c r="B17" s="86" t="s">
        <v>410</v>
      </c>
      <c r="C17" s="86">
        <v>1991</v>
      </c>
      <c r="D17" s="85"/>
      <c r="E17" s="86"/>
      <c r="F17" s="48">
        <f t="shared" si="0"/>
        <v>0</v>
      </c>
      <c r="G17" s="48">
        <f>IF(AA17&lt;6,F17,IF(AA17&gt;=6,SUM(LARGE(H17:Z17,{1;2;3;4;5;6})),"lblad"))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>
        <v>0</v>
      </c>
      <c r="V17" s="9"/>
      <c r="W17" s="9"/>
      <c r="X17" s="9"/>
      <c r="Y17" s="9"/>
      <c r="Z17" s="9"/>
      <c r="AA17" s="12">
        <f t="shared" si="1"/>
        <v>1</v>
      </c>
    </row>
    <row r="18" spans="1:27" ht="42.75" customHeight="1">
      <c r="A18" s="8">
        <v>14</v>
      </c>
      <c r="B18" s="87" t="s">
        <v>250</v>
      </c>
      <c r="C18" s="87">
        <v>1995</v>
      </c>
      <c r="D18" s="85"/>
      <c r="E18" s="87" t="s">
        <v>252</v>
      </c>
      <c r="F18" s="48">
        <f t="shared" si="0"/>
        <v>0</v>
      </c>
      <c r="G18" s="48">
        <f>IF(AA18&lt;6,F18,IF(AA18&gt;=6,SUM(LARGE(H18:Z18,{1;2;3;4;5;6})),"lblad"))</f>
        <v>0</v>
      </c>
      <c r="H18" s="9"/>
      <c r="I18" s="9"/>
      <c r="J18" s="9"/>
      <c r="K18" s="9"/>
      <c r="L18" s="9"/>
      <c r="M18" s="9"/>
      <c r="N18" s="9">
        <v>0</v>
      </c>
      <c r="O18" s="9"/>
      <c r="P18" s="9"/>
      <c r="Q18" s="9">
        <v>0</v>
      </c>
      <c r="R18" s="9">
        <v>0</v>
      </c>
      <c r="S18" s="9"/>
      <c r="T18" s="9"/>
      <c r="U18" s="9"/>
      <c r="V18" s="9">
        <v>0</v>
      </c>
      <c r="W18" s="9"/>
      <c r="X18" s="9"/>
      <c r="Y18" s="9"/>
      <c r="Z18" s="9"/>
      <c r="AA18" s="12">
        <f t="shared" si="1"/>
        <v>4</v>
      </c>
    </row>
    <row r="19" spans="1:27" ht="42.75" customHeight="1">
      <c r="A19" s="8">
        <v>15</v>
      </c>
      <c r="B19" s="85" t="s">
        <v>251</v>
      </c>
      <c r="C19" s="85">
        <v>2000</v>
      </c>
      <c r="D19" s="85"/>
      <c r="E19" s="85" t="s">
        <v>253</v>
      </c>
      <c r="F19" s="48">
        <f t="shared" si="0"/>
        <v>0</v>
      </c>
      <c r="G19" s="48">
        <f>IF(AA19&lt;6,F19,IF(AA19&gt;=6,SUM(LARGE(H19:Z19,{1;2;3;4;5;6})),"lblad"))</f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/>
      <c r="T19" s="9"/>
      <c r="U19" s="9">
        <v>0</v>
      </c>
      <c r="V19" s="9">
        <v>0</v>
      </c>
      <c r="W19" s="9"/>
      <c r="X19" s="9"/>
      <c r="Y19" s="9"/>
      <c r="Z19" s="9"/>
      <c r="AA19" s="12">
        <f t="shared" si="1"/>
        <v>3</v>
      </c>
    </row>
    <row r="20" spans="1:27" ht="42.75" customHeight="1">
      <c r="A20" s="8">
        <v>16</v>
      </c>
      <c r="B20" s="85" t="s">
        <v>411</v>
      </c>
      <c r="C20" s="85">
        <v>1994</v>
      </c>
      <c r="D20" s="85"/>
      <c r="E20" s="85"/>
      <c r="F20" s="48">
        <f t="shared" si="0"/>
        <v>0</v>
      </c>
      <c r="G20" s="48">
        <f>IF(AA20&lt;6,F20,IF(AA20&gt;=6,SUM(LARGE(H20:Z20,{1;2;3;4;5;6})),"lblad"))</f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v>0</v>
      </c>
      <c r="V20" s="9"/>
      <c r="W20" s="9"/>
      <c r="X20" s="9"/>
      <c r="Y20" s="9"/>
      <c r="Z20" s="9"/>
      <c r="AA20" s="12">
        <f t="shared" si="1"/>
        <v>1</v>
      </c>
    </row>
    <row r="21" spans="1:27" ht="52.5" customHeight="1">
      <c r="A21" s="8">
        <v>17</v>
      </c>
      <c r="B21" s="85" t="s">
        <v>1525</v>
      </c>
      <c r="C21" s="85">
        <v>1996</v>
      </c>
      <c r="D21" s="85"/>
      <c r="E21" s="85" t="s">
        <v>1528</v>
      </c>
      <c r="F21" s="48">
        <f t="shared" si="0"/>
        <v>0</v>
      </c>
      <c r="G21" s="48">
        <f>IF(AA21&lt;6,F21,IF(AA21&gt;=6,SUM(LARGE(H21:Z21,{1;2;3;4;5;6})),"lblad"))</f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>
        <v>0</v>
      </c>
      <c r="X21" s="9">
        <v>0</v>
      </c>
      <c r="Y21" s="9">
        <v>0</v>
      </c>
      <c r="Z21" s="9"/>
      <c r="AA21" s="12">
        <f t="shared" si="1"/>
        <v>3</v>
      </c>
    </row>
    <row r="22" spans="1:27" ht="42.75" customHeight="1">
      <c r="A22" s="8">
        <v>18</v>
      </c>
      <c r="B22" s="85" t="s">
        <v>1478</v>
      </c>
      <c r="C22" s="85">
        <v>1991</v>
      </c>
      <c r="D22" s="85"/>
      <c r="E22" s="85" t="s">
        <v>1479</v>
      </c>
      <c r="F22" s="48">
        <f t="shared" si="0"/>
        <v>0</v>
      </c>
      <c r="G22" s="48">
        <f>IF(AA22&lt;6,F22,IF(AA22&gt;=6,SUM(LARGE(H22:Z22,{1;2;3;4;5;6})),"lblad"))</f>
        <v>0</v>
      </c>
      <c r="H22" s="9"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2">
        <f t="shared" si="1"/>
        <v>1</v>
      </c>
    </row>
    <row r="23" spans="1:27" ht="42.75" customHeight="1">
      <c r="A23" s="8">
        <v>19</v>
      </c>
      <c r="B23" s="85" t="s">
        <v>1524</v>
      </c>
      <c r="C23" s="85">
        <v>2002</v>
      </c>
      <c r="D23" s="85"/>
      <c r="E23" s="89" t="s">
        <v>1355</v>
      </c>
      <c r="F23" s="48">
        <f t="shared" si="0"/>
        <v>0</v>
      </c>
      <c r="G23" s="48">
        <f>IF(AA23&lt;6,F23,IF(AA23&gt;=6,SUM(LARGE(H23:Z23,{1;2;3;4;5;6})),"lblad"))</f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>
        <v>0</v>
      </c>
      <c r="X23" s="9">
        <v>0</v>
      </c>
      <c r="Y23" s="9">
        <v>0</v>
      </c>
      <c r="Z23" s="9"/>
      <c r="AA23" s="12">
        <f t="shared" si="1"/>
        <v>3</v>
      </c>
    </row>
    <row r="24" spans="1:27" ht="42.75" customHeight="1">
      <c r="A24" s="8">
        <v>20</v>
      </c>
      <c r="B24" s="85" t="s">
        <v>1526</v>
      </c>
      <c r="C24" s="85">
        <v>1996</v>
      </c>
      <c r="D24" s="85"/>
      <c r="E24" s="85"/>
      <c r="F24" s="48">
        <f t="shared" si="0"/>
        <v>0</v>
      </c>
      <c r="G24" s="48">
        <f>IF(AA24&lt;6,F24,IF(AA24&gt;=6,SUM(LARGE(H24:Z24,{1;2;3;4;5;6})),"lblad"))</f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>
        <v>0</v>
      </c>
      <c r="X24" s="9">
        <v>0</v>
      </c>
      <c r="Y24" s="9">
        <v>0</v>
      </c>
      <c r="Z24" s="9"/>
      <c r="AA24" s="12">
        <f t="shared" si="1"/>
        <v>3</v>
      </c>
    </row>
    <row r="25" spans="1:27" s="3" customFormat="1" ht="42.75" customHeight="1">
      <c r="A25" s="8">
        <v>21</v>
      </c>
      <c r="B25" s="85" t="s">
        <v>746</v>
      </c>
      <c r="C25" s="101">
        <v>1994</v>
      </c>
      <c r="D25" s="85"/>
      <c r="E25" s="85"/>
      <c r="F25" s="48">
        <f t="shared" si="0"/>
        <v>0</v>
      </c>
      <c r="G25" s="48">
        <f>IF(AA25&lt;6,F25,IF(AA25&gt;=6,SUM(LARGE(H25:Z25,{1;2;3;4;5;6})),"lblad"))</f>
        <v>0</v>
      </c>
      <c r="H25" s="9"/>
      <c r="I25" s="9"/>
      <c r="J25" s="9"/>
      <c r="K25" s="9"/>
      <c r="L25" s="9"/>
      <c r="M25" s="9"/>
      <c r="N25" s="9"/>
      <c r="O25" s="9"/>
      <c r="P25" s="9"/>
      <c r="Q25" s="9">
        <v>0</v>
      </c>
      <c r="R25" s="9"/>
      <c r="S25" s="9"/>
      <c r="T25" s="9"/>
      <c r="U25" s="9"/>
      <c r="V25" s="9"/>
      <c r="W25" s="9"/>
      <c r="X25" s="9"/>
      <c r="Y25" s="9"/>
      <c r="Z25" s="9"/>
      <c r="AA25" s="12">
        <f t="shared" si="1"/>
        <v>1</v>
      </c>
    </row>
    <row r="26" spans="1:27" s="3" customFormat="1" ht="42.75" customHeight="1">
      <c r="A26" s="8">
        <v>22</v>
      </c>
      <c r="B26" s="85" t="s">
        <v>1523</v>
      </c>
      <c r="C26" s="85">
        <v>1992</v>
      </c>
      <c r="D26" s="85"/>
      <c r="E26" s="85" t="s">
        <v>1527</v>
      </c>
      <c r="F26" s="48">
        <f t="shared" si="0"/>
        <v>0</v>
      </c>
      <c r="G26" s="48">
        <f>IF(AA26&lt;6,F26,IF(AA26&gt;=6,SUM(LARGE(H26:Z26,{1;2;3;4;5;6})),"lblad"))</f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>
        <v>0</v>
      </c>
      <c r="X26" s="9">
        <v>0</v>
      </c>
      <c r="Y26" s="9">
        <v>0</v>
      </c>
      <c r="Z26" s="9"/>
      <c r="AA26" s="12">
        <f t="shared" si="1"/>
        <v>3</v>
      </c>
    </row>
    <row r="27" spans="1:27" s="3" customFormat="1" ht="42.75" customHeight="1">
      <c r="A27" s="8">
        <v>23</v>
      </c>
      <c r="B27" s="86" t="s">
        <v>408</v>
      </c>
      <c r="C27" s="151">
        <v>2000</v>
      </c>
      <c r="D27" s="85"/>
      <c r="E27" s="85" t="s">
        <v>409</v>
      </c>
      <c r="F27" s="48">
        <f t="shared" si="0"/>
        <v>0</v>
      </c>
      <c r="G27" s="48">
        <f>IF(AA27&lt;6,F27,IF(AA27&gt;=6,SUM(LARGE(H27:Z27,{1;2;3;4;5;6})),"lblad"))</f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0</v>
      </c>
      <c r="V27" s="9"/>
      <c r="W27" s="9"/>
      <c r="X27" s="9"/>
      <c r="Y27" s="9"/>
      <c r="Z27" s="9"/>
      <c r="AA27" s="12">
        <f t="shared" si="1"/>
        <v>1</v>
      </c>
    </row>
    <row r="28" spans="1:27" s="3" customFormat="1" ht="42.75" customHeight="1">
      <c r="A28" s="8">
        <v>24</v>
      </c>
      <c r="B28" s="85"/>
      <c r="C28" s="85"/>
      <c r="D28" s="85"/>
      <c r="E28" s="85"/>
      <c r="F28" s="48">
        <f t="shared" ref="F28:F32" si="2">SUM(H28:Z28)</f>
        <v>0</v>
      </c>
      <c r="G28" s="48">
        <f>IF(AA28&lt;6,F28,IF(AA28&gt;=6,SUM(LARGE(H28:Z28,{1;2;3;4;5;6})),"lblad"))</f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2">
        <f t="shared" ref="AA28:AA32" si="3">COUNTA(H28:Z28)</f>
        <v>0</v>
      </c>
    </row>
    <row r="29" spans="1:27" s="3" customFormat="1" ht="42.75" customHeight="1">
      <c r="A29" s="8">
        <v>25</v>
      </c>
      <c r="B29" s="86"/>
      <c r="C29" s="86"/>
      <c r="D29" s="86"/>
      <c r="E29" s="85"/>
      <c r="F29" s="48">
        <f t="shared" si="2"/>
        <v>0</v>
      </c>
      <c r="G29" s="48">
        <f>IF(AA29&lt;6,F29,IF(AA29&gt;=6,SUM(LARGE(H29:Z29,{1;2;3;4;5;6})),"lblad"))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2">
        <f t="shared" si="3"/>
        <v>0</v>
      </c>
    </row>
    <row r="30" spans="1:27" s="3" customFormat="1" ht="42.75" customHeight="1">
      <c r="A30" s="8">
        <v>26</v>
      </c>
      <c r="B30" s="86"/>
      <c r="C30" s="86"/>
      <c r="D30" s="86"/>
      <c r="E30" s="86"/>
      <c r="F30" s="48">
        <f t="shared" si="2"/>
        <v>0</v>
      </c>
      <c r="G30" s="48">
        <f>IF(AA30&lt;6,F30,IF(AA30&gt;=6,SUM(LARGE(H30:Z30,{1;2;3;4;5;6})),"lblad"))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2">
        <f t="shared" si="3"/>
        <v>0</v>
      </c>
    </row>
    <row r="31" spans="1:27" s="3" customFormat="1" ht="42.75" customHeight="1">
      <c r="A31" s="8">
        <v>27</v>
      </c>
      <c r="B31" s="85"/>
      <c r="C31" s="85"/>
      <c r="D31" s="85"/>
      <c r="E31" s="85"/>
      <c r="F31" s="48">
        <f t="shared" si="2"/>
        <v>0</v>
      </c>
      <c r="G31" s="48">
        <f>IF(AA31&lt;6,F31,IF(AA31&gt;=6,SUM(LARGE(H31:Z31,{1;2;3;4;5;6})),"lblad"))</f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2">
        <f t="shared" si="3"/>
        <v>0</v>
      </c>
    </row>
    <row r="32" spans="1:27" s="3" customFormat="1" ht="42.75" customHeight="1">
      <c r="A32" s="8">
        <v>28</v>
      </c>
      <c r="B32" s="86"/>
      <c r="C32" s="86"/>
      <c r="D32" s="86"/>
      <c r="E32" s="86"/>
      <c r="F32" s="48">
        <f t="shared" si="2"/>
        <v>0</v>
      </c>
      <c r="G32" s="48">
        <f>IF(AA32&lt;6,F32,IF(AA32&gt;=6,SUM(LARGE(H32:Z32,{1;2;3;4;5;6})),"lblad"))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2">
        <f t="shared" si="3"/>
        <v>0</v>
      </c>
    </row>
  </sheetData>
  <autoFilter ref="A4:Z32" xr:uid="{6C41E48A-DCF5-4E07-8F72-567B3CF16636}"/>
  <sortState xmlns:xlrd2="http://schemas.microsoft.com/office/spreadsheetml/2017/richdata2" ref="B5:AA27">
    <sortCondition descending="1" ref="G5:G27"/>
    <sortCondition ref="B5:B27"/>
  </sortState>
  <mergeCells count="3">
    <mergeCell ref="A1:Z1"/>
    <mergeCell ref="AA3:AA4"/>
    <mergeCell ref="H2:Z2"/>
  </mergeCells>
  <conditionalFormatting sqref="B5:B12">
    <cfRule type="duplicateValues" dxfId="112" priority="7"/>
  </conditionalFormatting>
  <conditionalFormatting sqref="B33:B1048576 B2:B18 B20:B23 D33:D1048576 D2:D27">
    <cfRule type="duplicateValues" dxfId="111" priority="8"/>
    <cfRule type="duplicateValues" dxfId="110" priority="9"/>
  </conditionalFormatting>
  <conditionalFormatting sqref="D33:D1048576 B2:B18 B20:B23 B33:B1048576 D2:D27">
    <cfRule type="duplicateValues" dxfId="109" priority="10"/>
  </conditionalFormatting>
  <conditionalFormatting sqref="D33:D1048576 B2:B23 B33:B1048576 D2:D27">
    <cfRule type="duplicateValues" dxfId="108" priority="11"/>
  </conditionalFormatting>
  <conditionalFormatting sqref="B1:B1048576">
    <cfRule type="duplicateValues" dxfId="107" priority="1"/>
  </conditionalFormatting>
  <pageMargins left="0.7" right="0.7" top="0.75" bottom="0.75" header="0.51180555555555496" footer="0.51180555555555496"/>
  <pageSetup paperSize="9" scale="50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77"/>
  <sheetViews>
    <sheetView zoomScale="40" zoomScaleNormal="40" zoomScaleSheetLayoutView="40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71"/>
    </sheetView>
  </sheetViews>
  <sheetFormatPr defaultRowHeight="14.4"/>
  <cols>
    <col min="1" max="1" width="7.33203125" customWidth="1"/>
    <col min="2" max="2" width="44.109375" customWidth="1"/>
    <col min="3" max="3" width="14.5546875" customWidth="1"/>
    <col min="4" max="4" width="22.44140625" customWidth="1"/>
    <col min="5" max="5" width="31.109375" customWidth="1"/>
    <col min="6" max="6" width="14.44140625" customWidth="1"/>
    <col min="7" max="7" width="21.6640625" customWidth="1"/>
    <col min="8" max="9" width="15" style="3" customWidth="1"/>
    <col min="10" max="10" width="17.109375" customWidth="1"/>
    <col min="11" max="11" width="19.33203125" customWidth="1"/>
    <col min="12" max="12" width="18.44140625" customWidth="1"/>
    <col min="13" max="13" width="15.5546875" customWidth="1"/>
    <col min="14" max="14" width="19.5546875" customWidth="1"/>
    <col min="15" max="15" width="18.77734375" customWidth="1"/>
    <col min="16" max="16" width="18.44140625" customWidth="1"/>
    <col min="17" max="17" width="20.33203125" customWidth="1"/>
    <col min="18" max="18" width="11.88671875" customWidth="1"/>
    <col min="19" max="19" width="19.6640625" customWidth="1"/>
    <col min="20" max="20" width="14.109375" customWidth="1"/>
    <col min="21" max="21" width="13.88671875" customWidth="1"/>
    <col min="22" max="22" width="16.44140625" customWidth="1"/>
    <col min="23" max="23" width="19" customWidth="1"/>
    <col min="24" max="24" width="21.6640625" customWidth="1"/>
    <col min="25" max="25" width="25.44140625" customWidth="1"/>
    <col min="26" max="26" width="13.33203125" customWidth="1"/>
    <col min="27" max="27" width="10.6640625" customWidth="1"/>
    <col min="28" max="1016" width="8.6640625" customWidth="1"/>
  </cols>
  <sheetData>
    <row r="1" spans="1:27" ht="34.799999999999997">
      <c r="A1" s="199" t="s">
        <v>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7" ht="30.75" customHeight="1">
      <c r="A2" s="36"/>
      <c r="B2" s="36"/>
      <c r="C2" s="36"/>
      <c r="D2" s="36"/>
      <c r="E2" s="36"/>
      <c r="F2" s="36"/>
      <c r="G2" s="36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7" s="63" customFormat="1" ht="97.2" customHeight="1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74" t="s">
        <v>24</v>
      </c>
      <c r="G3" s="74" t="s">
        <v>1052</v>
      </c>
      <c r="H3" s="74" t="s">
        <v>1078</v>
      </c>
      <c r="I3" s="74" t="s">
        <v>1076</v>
      </c>
      <c r="J3" s="74" t="s">
        <v>1075</v>
      </c>
      <c r="K3" s="74" t="s">
        <v>1077</v>
      </c>
      <c r="L3" s="74" t="s">
        <v>51</v>
      </c>
      <c r="M3" s="74" t="s">
        <v>50</v>
      </c>
      <c r="N3" s="74" t="s">
        <v>49</v>
      </c>
      <c r="O3" s="74" t="s">
        <v>48</v>
      </c>
      <c r="P3" s="74" t="s">
        <v>47</v>
      </c>
      <c r="Q3" s="74" t="s">
        <v>46</v>
      </c>
      <c r="R3" s="74" t="s">
        <v>45</v>
      </c>
      <c r="S3" s="74" t="s">
        <v>44</v>
      </c>
      <c r="T3" s="74" t="s">
        <v>43</v>
      </c>
      <c r="U3" s="74" t="s">
        <v>42</v>
      </c>
      <c r="V3" s="74" t="s">
        <v>38</v>
      </c>
      <c r="W3" s="74" t="s">
        <v>41</v>
      </c>
      <c r="X3" s="74" t="s">
        <v>40</v>
      </c>
      <c r="Y3" s="74" t="s">
        <v>39</v>
      </c>
      <c r="Z3" s="74" t="s">
        <v>37</v>
      </c>
      <c r="AA3" s="74" t="s">
        <v>25</v>
      </c>
    </row>
    <row r="4" spans="1:27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41.25" customHeight="1">
      <c r="A5" s="13">
        <v>1</v>
      </c>
      <c r="B5" s="98" t="s">
        <v>1704</v>
      </c>
      <c r="C5" s="98">
        <v>1965</v>
      </c>
      <c r="D5" s="98" t="str">
        <f>VLOOKUP(B5,[1]Arkusz1!$B:$F,5,0)</f>
        <v>MAZ/20/03136</v>
      </c>
      <c r="E5" s="98" t="s">
        <v>14</v>
      </c>
      <c r="F5" s="37">
        <f t="shared" ref="F5:F36" si="0">SUM(H5:Z5)</f>
        <v>4950</v>
      </c>
      <c r="G5" s="37">
        <f>IF(AA5&lt;6,F5,IF(AA5&gt;=6,SUM(LARGE(H5:Z5,{1;2;3;4;5;6})),"lblad"))</f>
        <v>3300</v>
      </c>
      <c r="H5" s="9"/>
      <c r="I5" s="9">
        <v>400</v>
      </c>
      <c r="J5" s="9"/>
      <c r="K5" s="9"/>
      <c r="L5" s="9">
        <v>800</v>
      </c>
      <c r="M5" s="9"/>
      <c r="N5" s="9">
        <v>500</v>
      </c>
      <c r="O5" s="9"/>
      <c r="P5" s="9"/>
      <c r="Q5" s="9">
        <v>500</v>
      </c>
      <c r="R5" s="9">
        <v>500</v>
      </c>
      <c r="S5" s="9"/>
      <c r="T5" s="9"/>
      <c r="U5" s="9">
        <v>500</v>
      </c>
      <c r="V5" s="9">
        <v>500</v>
      </c>
      <c r="W5" s="9">
        <v>500</v>
      </c>
      <c r="X5" s="134">
        <v>500</v>
      </c>
      <c r="Y5" s="134">
        <v>250</v>
      </c>
      <c r="Z5" s="134"/>
      <c r="AA5" s="142">
        <f t="shared" ref="AA5:AA36" si="1">COUNTA(H5:Z5)</f>
        <v>10</v>
      </c>
    </row>
    <row r="6" spans="1:27" ht="41.25" customHeight="1">
      <c r="A6" s="13">
        <v>2</v>
      </c>
      <c r="B6" s="98" t="s">
        <v>192</v>
      </c>
      <c r="C6" s="98">
        <v>1961</v>
      </c>
      <c r="D6" s="98" t="str">
        <f>VLOOKUP(B6,[1]Arkusz1!$B:$F,5,0)</f>
        <v>LOD/20/03065</v>
      </c>
      <c r="E6" s="98" t="s">
        <v>200</v>
      </c>
      <c r="F6" s="37">
        <f t="shared" si="0"/>
        <v>2760</v>
      </c>
      <c r="G6" s="37">
        <f>IF(AA6&lt;6,F6,IF(AA6&gt;=6,SUM(LARGE(H6:Z6,{1;2;3;4;5;6})),"lblad"))</f>
        <v>2760</v>
      </c>
      <c r="H6" s="9">
        <v>400</v>
      </c>
      <c r="I6" s="9"/>
      <c r="J6" s="9"/>
      <c r="K6" s="9"/>
      <c r="L6" s="9">
        <v>560</v>
      </c>
      <c r="M6" s="9"/>
      <c r="N6" s="9"/>
      <c r="O6" s="9">
        <v>600</v>
      </c>
      <c r="P6" s="9"/>
      <c r="Q6" s="9"/>
      <c r="R6" s="9"/>
      <c r="S6" s="9"/>
      <c r="T6" s="9">
        <v>600</v>
      </c>
      <c r="U6" s="9">
        <v>400</v>
      </c>
      <c r="V6" s="9"/>
      <c r="W6" s="9"/>
      <c r="X6" s="134"/>
      <c r="Y6" s="134"/>
      <c r="Z6" s="134">
        <v>200</v>
      </c>
      <c r="AA6" s="142">
        <f t="shared" si="1"/>
        <v>6</v>
      </c>
    </row>
    <row r="7" spans="1:27" ht="41.25" customHeight="1">
      <c r="A7" s="13">
        <v>3</v>
      </c>
      <c r="B7" s="98" t="s">
        <v>519</v>
      </c>
      <c r="C7" s="98">
        <v>1964</v>
      </c>
      <c r="D7" s="98" t="str">
        <f>VLOOKUP(B7,[1]Arkusz1!$B:$F,5,0)</f>
        <v>LUL/20/03342</v>
      </c>
      <c r="E7" s="98" t="s">
        <v>521</v>
      </c>
      <c r="F7" s="37">
        <f t="shared" si="0"/>
        <v>2580</v>
      </c>
      <c r="G7" s="37">
        <f>IF(AA7&lt;6,F7,IF(AA7&gt;=6,SUM(LARGE(H7:Z7,{1;2;3;4;5;6})),"lblad"))</f>
        <v>2580</v>
      </c>
      <c r="H7" s="9"/>
      <c r="I7" s="9"/>
      <c r="J7" s="9"/>
      <c r="K7" s="9"/>
      <c r="L7" s="9">
        <v>480</v>
      </c>
      <c r="M7" s="9"/>
      <c r="N7" s="9"/>
      <c r="O7" s="9">
        <v>800</v>
      </c>
      <c r="P7" s="9"/>
      <c r="Q7" s="9"/>
      <c r="R7" s="9"/>
      <c r="S7" s="9">
        <v>600</v>
      </c>
      <c r="T7" s="9">
        <v>700</v>
      </c>
      <c r="U7" s="9"/>
      <c r="V7" s="9"/>
      <c r="W7" s="9"/>
      <c r="X7" s="134"/>
      <c r="Y7" s="134"/>
      <c r="Z7" s="134"/>
      <c r="AA7" s="142">
        <f t="shared" si="1"/>
        <v>4</v>
      </c>
    </row>
    <row r="8" spans="1:27" ht="41.25" customHeight="1">
      <c r="A8" s="13">
        <v>4</v>
      </c>
      <c r="B8" s="98" t="s">
        <v>187</v>
      </c>
      <c r="C8" s="98">
        <v>1964</v>
      </c>
      <c r="D8" s="98" t="str">
        <f>VLOOKUP(B8,[1]Arkusz1!$B:$F,5,0)</f>
        <v>ZPO/20/03724</v>
      </c>
      <c r="E8" s="98" t="s">
        <v>197</v>
      </c>
      <c r="F8" s="37">
        <f t="shared" si="0"/>
        <v>2440</v>
      </c>
      <c r="G8" s="37">
        <f>IF(AA8&lt;6,F8,IF(AA8&gt;=6,SUM(LARGE(H8:Z8,{1;2;3;4;5;6})),"lblad"))</f>
        <v>2440</v>
      </c>
      <c r="H8" s="9"/>
      <c r="I8" s="9">
        <v>220</v>
      </c>
      <c r="J8" s="9"/>
      <c r="K8" s="9"/>
      <c r="L8" s="9">
        <v>600</v>
      </c>
      <c r="M8" s="9"/>
      <c r="N8" s="9"/>
      <c r="O8" s="9"/>
      <c r="P8" s="9"/>
      <c r="Q8" s="9">
        <v>400</v>
      </c>
      <c r="R8" s="9"/>
      <c r="S8" s="9"/>
      <c r="T8" s="9"/>
      <c r="U8" s="9">
        <v>320</v>
      </c>
      <c r="V8" s="9">
        <v>400</v>
      </c>
      <c r="W8" s="9"/>
      <c r="X8" s="134"/>
      <c r="Y8" s="134"/>
      <c r="Z8" s="134">
        <v>500</v>
      </c>
      <c r="AA8" s="142">
        <f t="shared" si="1"/>
        <v>6</v>
      </c>
    </row>
    <row r="9" spans="1:27" ht="41.25" customHeight="1">
      <c r="A9" s="13">
        <v>5</v>
      </c>
      <c r="B9" s="98" t="s">
        <v>363</v>
      </c>
      <c r="C9" s="98">
        <v>1964</v>
      </c>
      <c r="D9" s="98" t="str">
        <f>VLOOKUP(B9,[1]Arkusz1!$B:$F,5,0)</f>
        <v>POL/20/00922</v>
      </c>
      <c r="E9" s="98" t="s">
        <v>364</v>
      </c>
      <c r="F9" s="37">
        <f t="shared" si="0"/>
        <v>2620</v>
      </c>
      <c r="G9" s="37">
        <f>IF(AA9&lt;6,F9,IF(AA9&gt;=6,SUM(LARGE(H9:Z9,{1;2;3;4;5;6})),"lblad"))</f>
        <v>2420</v>
      </c>
      <c r="H9" s="9">
        <v>500</v>
      </c>
      <c r="I9" s="9">
        <v>500</v>
      </c>
      <c r="J9" s="9"/>
      <c r="K9" s="9">
        <v>500</v>
      </c>
      <c r="L9" s="9">
        <v>340</v>
      </c>
      <c r="M9" s="9"/>
      <c r="N9" s="9">
        <v>320</v>
      </c>
      <c r="O9" s="9"/>
      <c r="P9" s="9"/>
      <c r="Q9" s="9">
        <v>200</v>
      </c>
      <c r="R9" s="9"/>
      <c r="S9" s="9"/>
      <c r="T9" s="9"/>
      <c r="U9" s="9"/>
      <c r="V9" s="9">
        <v>260</v>
      </c>
      <c r="W9" s="9"/>
      <c r="X9" s="134"/>
      <c r="Y9" s="134"/>
      <c r="Z9" s="134"/>
      <c r="AA9" s="142">
        <f t="shared" si="1"/>
        <v>7</v>
      </c>
    </row>
    <row r="10" spans="1:27" ht="41.25" customHeight="1">
      <c r="A10" s="13">
        <v>6</v>
      </c>
      <c r="B10" s="98" t="s">
        <v>518</v>
      </c>
      <c r="C10" s="98">
        <v>1963</v>
      </c>
      <c r="D10" s="98" t="str">
        <f>VLOOKUP(B10,[1]Arkusz1!$B:$F,5,0)</f>
        <v>MAL/20/03732</v>
      </c>
      <c r="E10" s="98" t="s">
        <v>520</v>
      </c>
      <c r="F10" s="37">
        <f t="shared" si="0"/>
        <v>2320</v>
      </c>
      <c r="G10" s="37">
        <f>IF(AA10&lt;6,F10,IF(AA10&gt;=6,SUM(LARGE(H10:Z10,{1;2;3;4;5;6})),"lblad"))</f>
        <v>2320</v>
      </c>
      <c r="H10" s="9"/>
      <c r="I10" s="9"/>
      <c r="J10" s="9"/>
      <c r="K10" s="9"/>
      <c r="L10" s="9">
        <v>440</v>
      </c>
      <c r="M10" s="9"/>
      <c r="N10" s="9"/>
      <c r="O10" s="9">
        <v>700</v>
      </c>
      <c r="P10" s="9"/>
      <c r="Q10" s="9"/>
      <c r="R10" s="9"/>
      <c r="S10" s="9"/>
      <c r="T10" s="9">
        <v>700</v>
      </c>
      <c r="U10" s="9"/>
      <c r="V10" s="9"/>
      <c r="W10" s="9"/>
      <c r="X10" s="134">
        <v>180</v>
      </c>
      <c r="Y10" s="134">
        <v>300</v>
      </c>
      <c r="Z10" s="134"/>
      <c r="AA10" s="142">
        <f t="shared" si="1"/>
        <v>5</v>
      </c>
    </row>
    <row r="11" spans="1:27" ht="41.25" customHeight="1">
      <c r="A11" s="13">
        <v>7</v>
      </c>
      <c r="B11" s="98" t="s">
        <v>191</v>
      </c>
      <c r="C11" s="98">
        <v>1965</v>
      </c>
      <c r="D11" s="98" t="str">
        <f>VLOOKUP(B11,[1]Arkusz1!$B:$F,5,0)</f>
        <v>LOD/20/02132</v>
      </c>
      <c r="E11" s="98" t="s">
        <v>106</v>
      </c>
      <c r="F11" s="37">
        <f t="shared" si="0"/>
        <v>1740</v>
      </c>
      <c r="G11" s="37">
        <f>IF(AA11&lt;6,F11,IF(AA11&gt;=6,SUM(LARGE(H11:Z11,{1;2;3;4;5;6})),"lblad"))</f>
        <v>1740</v>
      </c>
      <c r="H11" s="9">
        <v>320</v>
      </c>
      <c r="I11" s="9"/>
      <c r="J11" s="9"/>
      <c r="K11" s="9"/>
      <c r="L11" s="9">
        <v>260</v>
      </c>
      <c r="M11" s="9"/>
      <c r="N11" s="9"/>
      <c r="O11" s="9"/>
      <c r="P11" s="9"/>
      <c r="Q11" s="9">
        <v>320</v>
      </c>
      <c r="R11" s="9">
        <v>400</v>
      </c>
      <c r="S11" s="9"/>
      <c r="T11" s="9"/>
      <c r="U11" s="9">
        <v>220</v>
      </c>
      <c r="V11" s="9"/>
      <c r="W11" s="9"/>
      <c r="X11" s="134"/>
      <c r="Y11" s="134"/>
      <c r="Z11" s="134">
        <v>220</v>
      </c>
      <c r="AA11" s="142">
        <f t="shared" si="1"/>
        <v>6</v>
      </c>
    </row>
    <row r="12" spans="1:27" ht="41.25" customHeight="1">
      <c r="A12" s="13">
        <v>8</v>
      </c>
      <c r="B12" s="98" t="s">
        <v>188</v>
      </c>
      <c r="C12" s="98">
        <v>1961</v>
      </c>
      <c r="D12" s="98" t="str">
        <f>VLOOKUP(B12,[1]Arkusz1!$B:$F,5,0)</f>
        <v>WLK/20/03151</v>
      </c>
      <c r="E12" s="98" t="s">
        <v>198</v>
      </c>
      <c r="F12" s="37">
        <f t="shared" si="0"/>
        <v>1510</v>
      </c>
      <c r="G12" s="37">
        <f>IF(AA12&lt;6,F12,IF(AA12&gt;=6,SUM(LARGE(H12:Z12,{1;2;3;4;5;6})),"lblad"))</f>
        <v>1510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510</v>
      </c>
      <c r="T12" s="9">
        <v>600</v>
      </c>
      <c r="U12" s="9"/>
      <c r="V12" s="9"/>
      <c r="W12" s="9"/>
      <c r="X12" s="134"/>
      <c r="Y12" s="134"/>
      <c r="Z12" s="134">
        <v>400</v>
      </c>
      <c r="AA12" s="142">
        <f t="shared" si="1"/>
        <v>3</v>
      </c>
    </row>
    <row r="13" spans="1:27" ht="41.25" customHeight="1">
      <c r="A13" s="13">
        <v>9</v>
      </c>
      <c r="B13" s="98" t="s">
        <v>362</v>
      </c>
      <c r="C13" s="98">
        <v>1961</v>
      </c>
      <c r="D13" s="98" t="str">
        <f>VLOOKUP(B13,[1]Arkusz1!$B:$F,5,0)</f>
        <v>POL/20/03868</v>
      </c>
      <c r="E13" s="98" t="s">
        <v>214</v>
      </c>
      <c r="F13" s="37">
        <f t="shared" si="0"/>
        <v>1440</v>
      </c>
      <c r="G13" s="37">
        <v>1440</v>
      </c>
      <c r="H13" s="9" t="s">
        <v>81</v>
      </c>
      <c r="I13" s="9"/>
      <c r="J13" s="9"/>
      <c r="K13" s="9"/>
      <c r="L13" s="9">
        <v>420</v>
      </c>
      <c r="M13" s="9"/>
      <c r="N13" s="9"/>
      <c r="O13" s="9"/>
      <c r="P13" s="9"/>
      <c r="Q13" s="9">
        <v>180</v>
      </c>
      <c r="R13" s="9">
        <v>320</v>
      </c>
      <c r="S13" s="9"/>
      <c r="T13" s="9"/>
      <c r="U13" s="9">
        <v>200</v>
      </c>
      <c r="V13" s="9">
        <v>320</v>
      </c>
      <c r="W13" s="9"/>
      <c r="X13" s="134"/>
      <c r="Y13" s="134"/>
      <c r="Z13" s="134"/>
      <c r="AA13" s="142">
        <f t="shared" si="1"/>
        <v>6</v>
      </c>
    </row>
    <row r="14" spans="1:27" ht="41.25" customHeight="1">
      <c r="A14" s="13">
        <v>10</v>
      </c>
      <c r="B14" s="141" t="s">
        <v>1013</v>
      </c>
      <c r="C14" s="141">
        <v>1964</v>
      </c>
      <c r="D14" s="98" t="str">
        <f>VLOOKUP(B14,[1]Arkusz1!$B:$F,5,0)</f>
        <v>MAL/20/04013</v>
      </c>
      <c r="E14" s="141" t="s">
        <v>1528</v>
      </c>
      <c r="F14" s="37">
        <f t="shared" si="0"/>
        <v>1290</v>
      </c>
      <c r="G14" s="37">
        <f>IF(AA14&lt;6,F14,IF(AA14&gt;=6,SUM(LARGE(H14:Z14,{1;2;3;4;5;6})),"lblad"))</f>
        <v>1290</v>
      </c>
      <c r="H14" s="9"/>
      <c r="I14" s="9"/>
      <c r="J14" s="9"/>
      <c r="K14" s="9"/>
      <c r="L14" s="9">
        <v>320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>
        <v>400</v>
      </c>
      <c r="X14" s="134">
        <v>400</v>
      </c>
      <c r="Y14" s="134">
        <v>170</v>
      </c>
      <c r="Z14" s="134"/>
      <c r="AA14" s="142">
        <f t="shared" si="1"/>
        <v>4</v>
      </c>
    </row>
    <row r="15" spans="1:27" ht="41.25" customHeight="1">
      <c r="A15" s="13">
        <v>11</v>
      </c>
      <c r="B15" s="98" t="s">
        <v>1689</v>
      </c>
      <c r="C15" s="98">
        <v>1965</v>
      </c>
      <c r="D15" s="98" t="str">
        <f>VLOOKUP(B15,[1]Arkusz1!$B:$F,5,0)</f>
        <v>MAL/20/04184</v>
      </c>
      <c r="E15" s="98" t="s">
        <v>1528</v>
      </c>
      <c r="F15" s="37">
        <f t="shared" si="0"/>
        <v>1155</v>
      </c>
      <c r="G15" s="37">
        <f>IF(AA15&lt;6,F15,IF(AA15&gt;=6,SUM(LARGE(H15:Z15,{1;2;3;4;5;6})),"lblad"))</f>
        <v>1155</v>
      </c>
      <c r="H15" s="9"/>
      <c r="I15" s="9"/>
      <c r="J15" s="9"/>
      <c r="K15" s="9"/>
      <c r="L15" s="9">
        <v>380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>
        <v>320</v>
      </c>
      <c r="X15" s="134">
        <v>320</v>
      </c>
      <c r="Y15" s="134">
        <v>135</v>
      </c>
      <c r="Z15" s="134"/>
      <c r="AA15" s="142">
        <f t="shared" si="1"/>
        <v>4</v>
      </c>
    </row>
    <row r="16" spans="1:27" ht="41.25" customHeight="1">
      <c r="A16" s="13">
        <v>12</v>
      </c>
      <c r="B16" s="98" t="s">
        <v>1009</v>
      </c>
      <c r="C16" s="98">
        <v>1963</v>
      </c>
      <c r="D16" s="98" t="str">
        <f>VLOOKUP(B16,[1]Arkusz1!$B:$F,5,0)</f>
        <v>LUB/20/00321</v>
      </c>
      <c r="E16" s="98" t="s">
        <v>1010</v>
      </c>
      <c r="F16" s="37">
        <f t="shared" si="0"/>
        <v>900</v>
      </c>
      <c r="G16" s="37">
        <f>IF(AA16&lt;6,F16,IF(AA16&gt;=6,SUM(LARGE(H16:Z16,{1;2;3;4;5;6})),"lblad"))</f>
        <v>900</v>
      </c>
      <c r="H16" s="9"/>
      <c r="I16" s="9"/>
      <c r="J16" s="9"/>
      <c r="K16" s="9"/>
      <c r="L16" s="9">
        <v>400</v>
      </c>
      <c r="M16" s="9"/>
      <c r="N16" s="9"/>
      <c r="O16" s="9"/>
      <c r="P16" s="9">
        <v>500</v>
      </c>
      <c r="Q16" s="9"/>
      <c r="R16" s="9"/>
      <c r="S16" s="9"/>
      <c r="T16" s="9"/>
      <c r="U16" s="9"/>
      <c r="V16" s="9"/>
      <c r="W16" s="9"/>
      <c r="X16" s="134"/>
      <c r="Y16" s="134"/>
      <c r="Z16" s="134"/>
      <c r="AA16" s="142">
        <f t="shared" si="1"/>
        <v>2</v>
      </c>
    </row>
    <row r="17" spans="1:27" ht="41.25" customHeight="1">
      <c r="A17" s="13">
        <v>13</v>
      </c>
      <c r="B17" s="98" t="s">
        <v>1014</v>
      </c>
      <c r="C17" s="98">
        <v>1964</v>
      </c>
      <c r="D17" s="98" t="str">
        <f>VLOOKUP(B17,[1]Arkusz1!$B:$F,5,0)</f>
        <v>MAL/20/03597</v>
      </c>
      <c r="E17" s="98" t="s">
        <v>928</v>
      </c>
      <c r="F17" s="37">
        <f t="shared" si="0"/>
        <v>830</v>
      </c>
      <c r="G17" s="37">
        <f>IF(AA17&lt;6,F17,IF(AA17&gt;=6,SUM(LARGE(H17:Z17,{1;2;3;4;5;6})),"lblad"))</f>
        <v>830</v>
      </c>
      <c r="H17" s="9"/>
      <c r="I17" s="9"/>
      <c r="J17" s="9"/>
      <c r="K17" s="9"/>
      <c r="L17" s="9">
        <v>300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v>200</v>
      </c>
      <c r="X17" s="134">
        <v>220</v>
      </c>
      <c r="Y17" s="134">
        <v>110</v>
      </c>
      <c r="Z17" s="134"/>
      <c r="AA17" s="142">
        <f t="shared" si="1"/>
        <v>4</v>
      </c>
    </row>
    <row r="18" spans="1:27" ht="41.25" customHeight="1">
      <c r="A18" s="13">
        <v>14</v>
      </c>
      <c r="B18" s="152" t="s">
        <v>1687</v>
      </c>
      <c r="C18" s="152">
        <v>1963</v>
      </c>
      <c r="D18" s="98" t="str">
        <f>VLOOKUP(B18,[1]Arkusz1!$B:$F,5,0)</f>
        <v>MAL/20/03707</v>
      </c>
      <c r="E18" s="152" t="s">
        <v>1528</v>
      </c>
      <c r="F18" s="37">
        <f t="shared" si="0"/>
        <v>720</v>
      </c>
      <c r="G18" s="37">
        <f>IF(AA18&lt;6,F18,IF(AA18&gt;=6,SUM(LARGE(H18:Z18,{1;2;3;4;5;6})),"lblad"))</f>
        <v>720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>
        <v>260</v>
      </c>
      <c r="X18" s="9">
        <v>260</v>
      </c>
      <c r="Y18" s="9">
        <v>200</v>
      </c>
      <c r="Z18" s="9"/>
      <c r="AA18" s="142">
        <f t="shared" si="1"/>
        <v>3</v>
      </c>
    </row>
    <row r="19" spans="1:27" ht="41.25" customHeight="1">
      <c r="A19" s="13">
        <v>15</v>
      </c>
      <c r="B19" s="98" t="s">
        <v>699</v>
      </c>
      <c r="C19" s="98">
        <v>1964</v>
      </c>
      <c r="D19" s="98" t="str">
        <f>VLOOKUP(B19,[1]Arkusz1!$B:$F,5,0)</f>
        <v>DLS/20/00491</v>
      </c>
      <c r="E19" s="98" t="s">
        <v>700</v>
      </c>
      <c r="F19" s="37">
        <f t="shared" si="0"/>
        <v>720</v>
      </c>
      <c r="G19" s="37">
        <f>IF(AA19&lt;6,F19,IF(AA19&gt;=6,SUM(LARGE(H19:Z19,{1;2;3;4;5;6})),"lblad"))</f>
        <v>720</v>
      </c>
      <c r="H19" s="9"/>
      <c r="I19" s="9"/>
      <c r="J19" s="9"/>
      <c r="K19" s="9"/>
      <c r="L19" s="9">
        <v>460</v>
      </c>
      <c r="M19" s="9"/>
      <c r="N19" s="9"/>
      <c r="O19" s="9"/>
      <c r="P19" s="9"/>
      <c r="Q19" s="9">
        <v>260</v>
      </c>
      <c r="R19" s="9"/>
      <c r="S19" s="9"/>
      <c r="T19" s="9"/>
      <c r="U19" s="9"/>
      <c r="V19" s="9"/>
      <c r="W19" s="9"/>
      <c r="X19" s="134"/>
      <c r="Y19" s="134"/>
      <c r="Z19" s="134"/>
      <c r="AA19" s="142">
        <f t="shared" si="1"/>
        <v>2</v>
      </c>
    </row>
    <row r="20" spans="1:27" ht="41.25" customHeight="1">
      <c r="A20" s="13">
        <v>16</v>
      </c>
      <c r="B20" s="98" t="s">
        <v>1004</v>
      </c>
      <c r="C20" s="98"/>
      <c r="D20" s="98" t="str">
        <f>VLOOKUP(B20,[1]Arkusz1!$B:$F,5,0)</f>
        <v>OPO/20/04095</v>
      </c>
      <c r="E20" s="98" t="s">
        <v>475</v>
      </c>
      <c r="F20" s="37">
        <f t="shared" si="0"/>
        <v>700</v>
      </c>
      <c r="G20" s="37">
        <f>IF(AA20&lt;6,F20,IF(AA20&gt;=6,SUM(LARGE(H20:Z20,{1;2;3;4;5;6})),"lblad"))</f>
        <v>700</v>
      </c>
      <c r="H20" s="9"/>
      <c r="I20" s="9"/>
      <c r="J20" s="9"/>
      <c r="K20" s="9"/>
      <c r="L20" s="9">
        <v>700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34"/>
      <c r="Y20" s="134"/>
      <c r="Z20" s="134"/>
      <c r="AA20" s="142">
        <f t="shared" si="1"/>
        <v>1</v>
      </c>
    </row>
    <row r="21" spans="1:27" s="2" customFormat="1" ht="41.25" customHeight="1">
      <c r="A21" s="13">
        <v>17</v>
      </c>
      <c r="B21" s="98" t="s">
        <v>808</v>
      </c>
      <c r="C21" s="98"/>
      <c r="D21" s="98" t="str">
        <f>VLOOKUP(B21,[1]Arkusz1!$B:$F,5,0)</f>
        <v>MAZ/20/03621</v>
      </c>
      <c r="E21" s="98"/>
      <c r="F21" s="37">
        <f t="shared" si="0"/>
        <v>560</v>
      </c>
      <c r="G21" s="37">
        <f>IF(AA21&lt;6,F21,IF(AA21&gt;=6,SUM(LARGE(H21:Z21,{1;2;3;4;5;6})),"lblad"))</f>
        <v>560</v>
      </c>
      <c r="H21" s="9"/>
      <c r="I21" s="9"/>
      <c r="J21" s="9"/>
      <c r="K21" s="9"/>
      <c r="L21" s="9"/>
      <c r="M21" s="9"/>
      <c r="N21" s="9"/>
      <c r="O21" s="9">
        <v>560</v>
      </c>
      <c r="P21" s="9"/>
      <c r="Q21" s="9"/>
      <c r="R21" s="9"/>
      <c r="S21" s="9"/>
      <c r="T21" s="9"/>
      <c r="U21" s="9"/>
      <c r="V21" s="9"/>
      <c r="W21" s="9"/>
      <c r="X21" s="134"/>
      <c r="Y21" s="134"/>
      <c r="Z21" s="134"/>
      <c r="AA21" s="142">
        <f t="shared" si="1"/>
        <v>1</v>
      </c>
    </row>
    <row r="22" spans="1:27" ht="41.25" customHeight="1">
      <c r="A22" s="13">
        <v>18</v>
      </c>
      <c r="B22" s="152" t="s">
        <v>1005</v>
      </c>
      <c r="C22" s="152"/>
      <c r="D22" s="98" t="str">
        <f>VLOOKUP(B22,[1]Arkusz1!$B:$F,5,0)</f>
        <v>SLA/20/02663</v>
      </c>
      <c r="E22" s="152" t="s">
        <v>1006</v>
      </c>
      <c r="F22" s="37">
        <f t="shared" si="0"/>
        <v>530</v>
      </c>
      <c r="G22" s="37">
        <f>IF(AA22&lt;6,F22,IF(AA22&gt;=6,SUM(LARGE(H22:Z22,{1;2;3;4;5;6})),"lblad"))</f>
        <v>530</v>
      </c>
      <c r="H22" s="9"/>
      <c r="I22" s="9"/>
      <c r="J22" s="9"/>
      <c r="K22" s="9"/>
      <c r="L22" s="9">
        <v>530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34"/>
      <c r="Y22" s="134"/>
      <c r="Z22" s="134"/>
      <c r="AA22" s="142">
        <f t="shared" si="1"/>
        <v>1</v>
      </c>
    </row>
    <row r="23" spans="1:27" ht="41.25" customHeight="1">
      <c r="A23" s="13">
        <v>19</v>
      </c>
      <c r="B23" s="98" t="s">
        <v>809</v>
      </c>
      <c r="C23" s="98"/>
      <c r="D23" s="98" t="str">
        <f>VLOOKUP(B23,[1]Arkusz1!$B:$F,5,0)</f>
        <v>LOD/20/04127</v>
      </c>
      <c r="E23" s="98" t="s">
        <v>810</v>
      </c>
      <c r="F23" s="37">
        <f t="shared" si="0"/>
        <v>530</v>
      </c>
      <c r="G23" s="37">
        <f>IF(AA23&lt;6,F23,IF(AA23&gt;=6,SUM(LARGE(H23:Z23,{1;2;3;4;5;6})),"lblad"))</f>
        <v>530</v>
      </c>
      <c r="H23" s="9"/>
      <c r="I23" s="9"/>
      <c r="J23" s="9"/>
      <c r="K23" s="9"/>
      <c r="L23" s="9"/>
      <c r="M23" s="9"/>
      <c r="N23" s="9"/>
      <c r="O23" s="9">
        <v>530</v>
      </c>
      <c r="P23" s="9"/>
      <c r="Q23" s="9"/>
      <c r="R23" s="9"/>
      <c r="S23" s="9"/>
      <c r="T23" s="9"/>
      <c r="U23" s="9"/>
      <c r="V23" s="9"/>
      <c r="W23" s="9"/>
      <c r="X23" s="134"/>
      <c r="Y23" s="134"/>
      <c r="Z23" s="134"/>
      <c r="AA23" s="142">
        <f t="shared" si="1"/>
        <v>1</v>
      </c>
    </row>
    <row r="24" spans="1:27" ht="41.25" customHeight="1">
      <c r="A24" s="13">
        <v>20</v>
      </c>
      <c r="B24" s="98" t="s">
        <v>1007</v>
      </c>
      <c r="C24" s="98"/>
      <c r="D24" s="98" t="str">
        <f>VLOOKUP(B24,[1]Arkusz1!$B:$F,5,0)</f>
        <v>LOD/20/04153</v>
      </c>
      <c r="E24" s="98" t="s">
        <v>1008</v>
      </c>
      <c r="F24" s="37">
        <f t="shared" si="0"/>
        <v>500</v>
      </c>
      <c r="G24" s="37">
        <f>IF(AA24&lt;6,F24,IF(AA24&gt;=6,SUM(LARGE(H24:Z24,{1;2;3;4;5;6})),"lblad"))</f>
        <v>500</v>
      </c>
      <c r="H24" s="9"/>
      <c r="I24" s="9"/>
      <c r="J24" s="9"/>
      <c r="K24" s="9"/>
      <c r="L24" s="9">
        <v>500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34"/>
      <c r="Y24" s="134"/>
      <c r="Z24" s="134"/>
      <c r="AA24" s="142">
        <f t="shared" si="1"/>
        <v>1</v>
      </c>
    </row>
    <row r="25" spans="1:27" ht="41.25" customHeight="1">
      <c r="A25" s="13">
        <v>21</v>
      </c>
      <c r="B25" s="152" t="s">
        <v>1011</v>
      </c>
      <c r="C25" s="152"/>
      <c r="D25" s="98" t="str">
        <f>VLOOKUP(B25,[1]Arkusz1!$B:$F,5,0)</f>
        <v>POL/20/00104</v>
      </c>
      <c r="E25" s="152" t="s">
        <v>1012</v>
      </c>
      <c r="F25" s="37">
        <f t="shared" si="0"/>
        <v>360</v>
      </c>
      <c r="G25" s="37">
        <f>IF(AA25&lt;6,F25,IF(AA25&gt;=6,SUM(LARGE(H25:Z25,{1;2;3;4;5;6})),"lblad"))</f>
        <v>360</v>
      </c>
      <c r="H25" s="9"/>
      <c r="I25" s="9"/>
      <c r="J25" s="9"/>
      <c r="K25" s="9"/>
      <c r="L25" s="9">
        <v>360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34"/>
      <c r="Y25" s="134"/>
      <c r="Z25" s="134"/>
      <c r="AA25" s="142">
        <f t="shared" si="1"/>
        <v>1</v>
      </c>
    </row>
    <row r="26" spans="1:27" ht="41.25" customHeight="1">
      <c r="A26" s="13">
        <v>22</v>
      </c>
      <c r="B26" s="123" t="s">
        <v>189</v>
      </c>
      <c r="C26" s="123">
        <v>1964</v>
      </c>
      <c r="D26" s="98" t="str">
        <f>VLOOKUP(B26,[1]Arkusz1!$B:$F,5,0)</f>
        <v>POL/20/03535</v>
      </c>
      <c r="E26" s="123"/>
      <c r="F26" s="37">
        <f t="shared" si="0"/>
        <v>320</v>
      </c>
      <c r="G26" s="37">
        <f>IF(AA26&lt;6,F26,IF(AA26&gt;=6,SUM(LARGE(H26:Z26,{1;2;3;4;5;6})),"lblad"))</f>
        <v>320</v>
      </c>
      <c r="H26" s="18"/>
      <c r="I26" s="17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36"/>
      <c r="Y26" s="136"/>
      <c r="Z26" s="136">
        <v>320</v>
      </c>
      <c r="AA26" s="142">
        <f t="shared" si="1"/>
        <v>1</v>
      </c>
    </row>
    <row r="27" spans="1:27" ht="41.25" customHeight="1">
      <c r="A27" s="13">
        <v>23</v>
      </c>
      <c r="B27" s="98" t="s">
        <v>1015</v>
      </c>
      <c r="C27" s="98"/>
      <c r="D27" s="98" t="str">
        <f>VLOOKUP(B27,[1]Arkusz1!$B:$F,5,0)</f>
        <v>MAL/20/01154</v>
      </c>
      <c r="E27" s="98" t="s">
        <v>1016</v>
      </c>
      <c r="F27" s="37">
        <f t="shared" si="0"/>
        <v>290</v>
      </c>
      <c r="G27" s="37">
        <f>IF(AA27&lt;6,F27,IF(AA27&gt;=6,SUM(LARGE(H27:Z27,{1;2;3;4;5;6})),"lblad"))</f>
        <v>290</v>
      </c>
      <c r="H27" s="9"/>
      <c r="I27" s="9"/>
      <c r="J27" s="9"/>
      <c r="K27" s="9"/>
      <c r="L27" s="9">
        <v>290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2">
        <f t="shared" si="1"/>
        <v>1</v>
      </c>
    </row>
    <row r="28" spans="1:27" ht="41.25" customHeight="1">
      <c r="A28" s="13">
        <v>24</v>
      </c>
      <c r="B28" s="98" t="s">
        <v>1017</v>
      </c>
      <c r="C28" s="98"/>
      <c r="D28" s="98" t="str">
        <f>VLOOKUP(B28,[1]Arkusz1!$B:$F,5,0)</f>
        <v>LOD/20/04126</v>
      </c>
      <c r="E28" s="98" t="s">
        <v>877</v>
      </c>
      <c r="F28" s="37">
        <f t="shared" si="0"/>
        <v>280</v>
      </c>
      <c r="G28" s="37">
        <f>IF(AA28&lt;6,F28,IF(AA28&gt;=6,SUM(LARGE(H28:Z28,{1;2;3;4;5;6})),"lblad"))</f>
        <v>280</v>
      </c>
      <c r="H28" s="9"/>
      <c r="I28" s="9"/>
      <c r="J28" s="9"/>
      <c r="K28" s="9"/>
      <c r="L28" s="9">
        <v>280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34"/>
      <c r="Y28" s="134"/>
      <c r="Z28" s="134"/>
      <c r="AA28" s="142">
        <f t="shared" si="1"/>
        <v>1</v>
      </c>
    </row>
    <row r="29" spans="1:27" ht="41.25" customHeight="1">
      <c r="A29" s="13">
        <v>25</v>
      </c>
      <c r="B29" s="98" t="s">
        <v>1018</v>
      </c>
      <c r="C29" s="98"/>
      <c r="D29" s="98" t="str">
        <f>VLOOKUP(B29,[1]Arkusz1!$B:$F,5,0)</f>
        <v>MAL/20/02739</v>
      </c>
      <c r="E29" s="98" t="s">
        <v>1019</v>
      </c>
      <c r="F29" s="37">
        <f t="shared" si="0"/>
        <v>270</v>
      </c>
      <c r="G29" s="37">
        <f>IF(AA29&lt;6,F29,IF(AA29&gt;=6,SUM(LARGE(H29:Z29,{1;2;3;4;5;6})),"lblad"))</f>
        <v>270</v>
      </c>
      <c r="H29" s="9"/>
      <c r="I29" s="9"/>
      <c r="J29" s="9"/>
      <c r="K29" s="9"/>
      <c r="L29" s="9">
        <v>270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34"/>
      <c r="Y29" s="134"/>
      <c r="Z29" s="134"/>
      <c r="AA29" s="142">
        <f t="shared" si="1"/>
        <v>1</v>
      </c>
    </row>
    <row r="30" spans="1:27" ht="41.25" customHeight="1">
      <c r="A30" s="13">
        <v>26</v>
      </c>
      <c r="B30" s="98" t="s">
        <v>1688</v>
      </c>
      <c r="C30" s="98">
        <v>1965</v>
      </c>
      <c r="D30" s="98"/>
      <c r="E30" s="98" t="s">
        <v>928</v>
      </c>
      <c r="F30" s="37">
        <f t="shared" si="0"/>
        <v>0</v>
      </c>
      <c r="G30" s="37">
        <f>IF(AA30&lt;6,F30,IF(AA30&gt;=6,SUM(LARGE(H30:Z30,{1;2;3;4;5;6})),"lblad"))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>
        <v>0</v>
      </c>
      <c r="X30" s="134">
        <v>0</v>
      </c>
      <c r="Y30" s="134">
        <v>0</v>
      </c>
      <c r="Z30" s="134"/>
      <c r="AA30" s="142">
        <f t="shared" si="1"/>
        <v>3</v>
      </c>
    </row>
    <row r="31" spans="1:27" ht="41.25" customHeight="1">
      <c r="A31" s="13">
        <v>27</v>
      </c>
      <c r="B31" s="98" t="s">
        <v>1325</v>
      </c>
      <c r="C31" s="98">
        <v>1965</v>
      </c>
      <c r="D31" s="98"/>
      <c r="E31" s="98"/>
      <c r="F31" s="37">
        <f t="shared" si="0"/>
        <v>0</v>
      </c>
      <c r="G31" s="37">
        <f>IF(AA31&lt;6,F31,IF(AA31&gt;=6,SUM(LARGE(H31:Z31,{1;2;3;4;5;6})),"lblad"))</f>
        <v>0</v>
      </c>
      <c r="H31" s="9"/>
      <c r="I31" s="9"/>
      <c r="J31" s="9">
        <v>0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34"/>
      <c r="Y31" s="134"/>
      <c r="Z31" s="134"/>
      <c r="AA31" s="142">
        <f t="shared" si="1"/>
        <v>1</v>
      </c>
    </row>
    <row r="32" spans="1:27" ht="41.25" customHeight="1">
      <c r="A32" s="13">
        <v>28</v>
      </c>
      <c r="B32" s="150" t="s">
        <v>1465</v>
      </c>
      <c r="C32" s="150">
        <v>1965</v>
      </c>
      <c r="D32" s="98"/>
      <c r="E32" s="150" t="s">
        <v>1470</v>
      </c>
      <c r="F32" s="37">
        <f t="shared" si="0"/>
        <v>0</v>
      </c>
      <c r="G32" s="37">
        <f>IF(AA32&lt;6,F32,IF(AA32&gt;=6,SUM(LARGE(H32:Z32,{1;2;3;4;5;6})),"lblad"))</f>
        <v>0</v>
      </c>
      <c r="H32" s="9"/>
      <c r="I32" s="167"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34"/>
      <c r="Y32" s="134"/>
      <c r="Z32" s="134"/>
      <c r="AA32" s="142">
        <f t="shared" si="1"/>
        <v>1</v>
      </c>
    </row>
    <row r="33" spans="1:27" ht="41.25" customHeight="1">
      <c r="A33" s="13">
        <v>29</v>
      </c>
      <c r="B33" s="96" t="s">
        <v>1020</v>
      </c>
      <c r="C33" s="96"/>
      <c r="D33" s="98" t="str">
        <f>VLOOKUP(B33,[1]Arkusz1!$B:$F,5,0)</f>
        <v>SLA/20/03333</v>
      </c>
      <c r="E33" s="96"/>
      <c r="F33" s="37">
        <f t="shared" si="0"/>
        <v>0</v>
      </c>
      <c r="G33" s="37">
        <f>IF(AA33&lt;6,F33,IF(AA33&gt;=6,SUM(LARGE(H33:Z33,{1;2;3;4;5;6})),"lblad"))</f>
        <v>0</v>
      </c>
      <c r="H33" s="9"/>
      <c r="I33" s="9"/>
      <c r="J33" s="9"/>
      <c r="K33" s="9"/>
      <c r="L33" s="9" t="s">
        <v>81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34"/>
      <c r="Y33" s="134"/>
      <c r="Z33" s="134"/>
      <c r="AA33" s="142">
        <f t="shared" si="1"/>
        <v>1</v>
      </c>
    </row>
    <row r="34" spans="1:27" ht="41.25" customHeight="1">
      <c r="A34" s="13">
        <v>30</v>
      </c>
      <c r="B34" s="98" t="s">
        <v>1274</v>
      </c>
      <c r="C34" s="98">
        <v>1963</v>
      </c>
      <c r="D34" s="98"/>
      <c r="E34" s="98" t="s">
        <v>1197</v>
      </c>
      <c r="F34" s="37">
        <f t="shared" si="0"/>
        <v>0</v>
      </c>
      <c r="G34" s="37">
        <f>IF(AA34&lt;6,F34,IF(AA34&gt;=6,SUM(LARGE(H34:Z34,{1;2;3;4;5;6})),"lblad"))</f>
        <v>0</v>
      </c>
      <c r="H34" s="9"/>
      <c r="I34" s="9"/>
      <c r="J34" s="9"/>
      <c r="K34" s="9">
        <v>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34"/>
      <c r="Y34" s="134"/>
      <c r="Z34" s="134"/>
      <c r="AA34" s="142">
        <f t="shared" si="1"/>
        <v>1</v>
      </c>
    </row>
    <row r="35" spans="1:27" ht="41.25" customHeight="1">
      <c r="A35" s="13">
        <v>31</v>
      </c>
      <c r="B35" s="98" t="s">
        <v>1275</v>
      </c>
      <c r="C35" s="98">
        <v>1963</v>
      </c>
      <c r="D35" s="98"/>
      <c r="E35" s="98"/>
      <c r="F35" s="37">
        <f t="shared" si="0"/>
        <v>0</v>
      </c>
      <c r="G35" s="37">
        <f>IF(AA35&lt;6,F35,IF(AA35&gt;=6,SUM(LARGE(H35:Z35,{1;2;3;4;5;6})),"lblad"))</f>
        <v>0</v>
      </c>
      <c r="H35" s="9"/>
      <c r="I35" s="9"/>
      <c r="J35" s="9"/>
      <c r="K35" s="9" t="s">
        <v>81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34"/>
      <c r="Y35" s="134"/>
      <c r="Z35" s="134"/>
      <c r="AA35" s="142">
        <f t="shared" si="1"/>
        <v>1</v>
      </c>
    </row>
    <row r="36" spans="1:27" ht="41.25" customHeight="1">
      <c r="A36" s="13">
        <v>32</v>
      </c>
      <c r="B36" s="98" t="s">
        <v>1468</v>
      </c>
      <c r="C36" s="98">
        <v>1964</v>
      </c>
      <c r="D36" s="98"/>
      <c r="E36" s="98"/>
      <c r="F36" s="37">
        <f t="shared" si="0"/>
        <v>0</v>
      </c>
      <c r="G36" s="37">
        <f>IF(AA36&lt;6,F36,IF(AA36&gt;=6,SUM(LARGE(H36:Z36,{1;2;3;4;5;6})),"lblad"))</f>
        <v>0</v>
      </c>
      <c r="H36" s="9"/>
      <c r="I36" s="9"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34"/>
      <c r="Y36" s="134"/>
      <c r="Z36" s="134"/>
      <c r="AA36" s="142">
        <f t="shared" si="1"/>
        <v>1</v>
      </c>
    </row>
    <row r="37" spans="1:27" ht="41.25" customHeight="1">
      <c r="A37" s="13">
        <v>33</v>
      </c>
      <c r="B37" s="152" t="s">
        <v>1326</v>
      </c>
      <c r="C37" s="152">
        <v>1961</v>
      </c>
      <c r="D37" s="98"/>
      <c r="E37" s="152"/>
      <c r="F37" s="37">
        <f t="shared" ref="F37:F71" si="2">SUM(H37:Z37)</f>
        <v>0</v>
      </c>
      <c r="G37" s="37">
        <f>IF(AA37&lt;6,F37,IF(AA37&gt;=6,SUM(LARGE(H37:Z37,{1;2;3;4;5;6})),"lblad"))</f>
        <v>0</v>
      </c>
      <c r="H37" s="9"/>
      <c r="I37" s="9"/>
      <c r="J37" s="9">
        <v>0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42">
        <f t="shared" ref="AA37:AA68" si="3">COUNTA(H37:Z37)</f>
        <v>1</v>
      </c>
    </row>
    <row r="38" spans="1:27" ht="41.25" customHeight="1">
      <c r="A38" s="13">
        <v>34</v>
      </c>
      <c r="B38" s="98" t="s">
        <v>1506</v>
      </c>
      <c r="C38" s="98">
        <v>1961</v>
      </c>
      <c r="D38" s="98"/>
      <c r="E38" s="98" t="s">
        <v>1507</v>
      </c>
      <c r="F38" s="37">
        <f t="shared" si="2"/>
        <v>0</v>
      </c>
      <c r="G38" s="37">
        <f>IF(AA38&lt;6,F38,IF(AA38&gt;=6,SUM(LARGE(H38:Z38,{1;2;3;4;5;6})),"lblad"))</f>
        <v>0</v>
      </c>
      <c r="H38" s="9" t="s">
        <v>81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34"/>
      <c r="Y38" s="134"/>
      <c r="Z38" s="134"/>
      <c r="AA38" s="142">
        <f t="shared" si="3"/>
        <v>1</v>
      </c>
    </row>
    <row r="39" spans="1:27" ht="41.25" customHeight="1">
      <c r="A39" s="13">
        <v>35</v>
      </c>
      <c r="B39" s="98" t="s">
        <v>478</v>
      </c>
      <c r="C39" s="98">
        <v>1963</v>
      </c>
      <c r="D39" s="98"/>
      <c r="E39" s="98" t="s">
        <v>322</v>
      </c>
      <c r="F39" s="37">
        <f t="shared" si="2"/>
        <v>0</v>
      </c>
      <c r="G39" s="37">
        <f>IF(AA39&lt;6,F39,IF(AA39&gt;=6,SUM(LARGE(H39:Z39,{1;2;3;4;5;6})),"lblad"))</f>
        <v>0</v>
      </c>
      <c r="H39" s="9"/>
      <c r="I39" s="9"/>
      <c r="J39" s="9"/>
      <c r="K39" s="9"/>
      <c r="L39" s="9"/>
      <c r="M39" s="9"/>
      <c r="N39" s="9">
        <v>0</v>
      </c>
      <c r="O39" s="9"/>
      <c r="P39" s="9"/>
      <c r="Q39" s="9">
        <v>0</v>
      </c>
      <c r="R39" s="9"/>
      <c r="S39" s="9"/>
      <c r="T39" s="9"/>
      <c r="U39" s="9">
        <v>0</v>
      </c>
      <c r="V39" s="9"/>
      <c r="W39" s="9"/>
      <c r="X39" s="134"/>
      <c r="Y39" s="134"/>
      <c r="Z39" s="134"/>
      <c r="AA39" s="142">
        <f t="shared" si="3"/>
        <v>3</v>
      </c>
    </row>
    <row r="40" spans="1:27" ht="41.25" customHeight="1">
      <c r="A40" s="13">
        <v>36</v>
      </c>
      <c r="B40" s="150" t="s">
        <v>1690</v>
      </c>
      <c r="C40" s="150">
        <v>1962</v>
      </c>
      <c r="D40" s="98"/>
      <c r="E40" s="98" t="s">
        <v>1617</v>
      </c>
      <c r="F40" s="37">
        <f t="shared" si="2"/>
        <v>0</v>
      </c>
      <c r="G40" s="37">
        <f>IF(AA40&lt;6,F40,IF(AA40&gt;=6,SUM(LARGE(H40:Z40,{1;2;3;4;5;6})),"lblad"))</f>
        <v>0</v>
      </c>
      <c r="H40" s="9"/>
      <c r="I40" s="9"/>
      <c r="J40" s="9"/>
      <c r="K40" s="16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>
        <v>0</v>
      </c>
      <c r="X40" s="134">
        <v>0</v>
      </c>
      <c r="Y40" s="134">
        <v>0</v>
      </c>
      <c r="Z40" s="134"/>
      <c r="AA40" s="142">
        <f t="shared" si="3"/>
        <v>3</v>
      </c>
    </row>
    <row r="41" spans="1:27" ht="41.25" customHeight="1">
      <c r="A41" s="13">
        <v>37</v>
      </c>
      <c r="B41" s="98" t="s">
        <v>1270</v>
      </c>
      <c r="C41" s="98">
        <v>1963</v>
      </c>
      <c r="D41" s="98"/>
      <c r="E41" s="98"/>
      <c r="F41" s="37">
        <f t="shared" si="2"/>
        <v>0</v>
      </c>
      <c r="G41" s="37">
        <f>IF(AA41&lt;6,F41,IF(AA41&gt;=6,SUM(LARGE(H41:Z41,{1;2;3;4;5;6})),"lblad"))</f>
        <v>0</v>
      </c>
      <c r="H41" s="9"/>
      <c r="I41" s="9"/>
      <c r="J41" s="9"/>
      <c r="K41" s="9"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34"/>
      <c r="Y41" s="134"/>
      <c r="Z41" s="134"/>
      <c r="AA41" s="142">
        <f t="shared" si="3"/>
        <v>1</v>
      </c>
    </row>
    <row r="42" spans="1:27" ht="41.25" customHeight="1">
      <c r="A42" s="13">
        <v>38</v>
      </c>
      <c r="B42" s="98" t="s">
        <v>1269</v>
      </c>
      <c r="C42" s="98">
        <v>1964</v>
      </c>
      <c r="D42" s="98"/>
      <c r="E42" s="98"/>
      <c r="F42" s="37">
        <f t="shared" si="2"/>
        <v>0</v>
      </c>
      <c r="G42" s="37">
        <f>IF(AA42&lt;6,F42,IF(AA42&gt;=6,SUM(LARGE(H42:Z42,{1;2;3;4;5;6})),"lblad"))</f>
        <v>0</v>
      </c>
      <c r="H42" s="9"/>
      <c r="I42" s="9"/>
      <c r="J42" s="9"/>
      <c r="K42" s="9">
        <v>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34"/>
      <c r="Y42" s="134"/>
      <c r="Z42" s="134"/>
      <c r="AA42" s="142">
        <f t="shared" si="3"/>
        <v>1</v>
      </c>
    </row>
    <row r="43" spans="1:27" ht="41.25" customHeight="1">
      <c r="A43" s="13">
        <v>39</v>
      </c>
      <c r="B43" s="98" t="s">
        <v>1272</v>
      </c>
      <c r="C43" s="133">
        <v>1964</v>
      </c>
      <c r="D43" s="98"/>
      <c r="E43" s="98" t="s">
        <v>1276</v>
      </c>
      <c r="F43" s="37">
        <f t="shared" si="2"/>
        <v>0</v>
      </c>
      <c r="G43" s="37">
        <f>IF(AA43&lt;6,F43,IF(AA43&gt;=6,SUM(LARGE(H43:Z43,{1;2;3;4;5;6})),"lblad"))</f>
        <v>0</v>
      </c>
      <c r="H43" s="9"/>
      <c r="I43" s="9"/>
      <c r="J43" s="9"/>
      <c r="K43" s="9">
        <v>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34"/>
      <c r="Y43" s="134"/>
      <c r="Z43" s="134"/>
      <c r="AA43" s="142">
        <f t="shared" si="3"/>
        <v>1</v>
      </c>
    </row>
    <row r="44" spans="1:27" ht="41.25" customHeight="1">
      <c r="A44" s="13">
        <v>40</v>
      </c>
      <c r="B44" s="98" t="s">
        <v>190</v>
      </c>
      <c r="C44" s="133">
        <v>1965</v>
      </c>
      <c r="D44" s="98"/>
      <c r="E44" s="98" t="s">
        <v>199</v>
      </c>
      <c r="F44" s="37">
        <f t="shared" si="2"/>
        <v>0</v>
      </c>
      <c r="G44" s="37">
        <f>IF(AA44&lt;6,F44,IF(AA44&gt;=6,SUM(LARGE(H44:Z44,{1;2;3;4;5;6})),"lblad"))</f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34"/>
      <c r="Y44" s="134"/>
      <c r="Z44" s="134">
        <v>0</v>
      </c>
      <c r="AA44" s="142">
        <f t="shared" si="3"/>
        <v>1</v>
      </c>
    </row>
    <row r="45" spans="1:27" ht="41.25" customHeight="1">
      <c r="A45" s="13">
        <v>41</v>
      </c>
      <c r="B45" s="152" t="s">
        <v>1467</v>
      </c>
      <c r="C45" s="152">
        <v>1963</v>
      </c>
      <c r="D45" s="98"/>
      <c r="E45" s="152" t="s">
        <v>1426</v>
      </c>
      <c r="F45" s="37">
        <f t="shared" si="2"/>
        <v>0</v>
      </c>
      <c r="G45" s="37">
        <f>IF(AA45&lt;6,F45,IF(AA45&gt;=6,SUM(LARGE(H45:Z45,{1;2;3;4;5;6})),"lblad"))</f>
        <v>0</v>
      </c>
      <c r="H45" s="9"/>
      <c r="I45" s="9">
        <v>0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42">
        <f t="shared" si="3"/>
        <v>1</v>
      </c>
    </row>
    <row r="46" spans="1:27" ht="41.25" customHeight="1">
      <c r="A46" s="13">
        <v>42</v>
      </c>
      <c r="B46" s="98" t="s">
        <v>1466</v>
      </c>
      <c r="C46" s="98">
        <v>1961</v>
      </c>
      <c r="D46" s="98"/>
      <c r="E46" s="98" t="s">
        <v>1471</v>
      </c>
      <c r="F46" s="37">
        <f t="shared" si="2"/>
        <v>0</v>
      </c>
      <c r="G46" s="37">
        <f>IF(AA46&lt;6,F46,IF(AA46&gt;=6,SUM(LARGE(H46:Z46,{1;2;3;4;5;6})),"lblad"))</f>
        <v>0</v>
      </c>
      <c r="H46" s="9"/>
      <c r="I46" s="9">
        <v>0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34"/>
      <c r="Y46" s="134"/>
      <c r="Z46" s="134"/>
      <c r="AA46" s="142">
        <f t="shared" si="3"/>
        <v>1</v>
      </c>
    </row>
    <row r="47" spans="1:27" ht="41.25" customHeight="1">
      <c r="A47" s="13">
        <v>43</v>
      </c>
      <c r="B47" s="152" t="s">
        <v>1273</v>
      </c>
      <c r="C47" s="152">
        <v>1963</v>
      </c>
      <c r="D47" s="98"/>
      <c r="E47" s="152"/>
      <c r="F47" s="37">
        <f t="shared" si="2"/>
        <v>0</v>
      </c>
      <c r="G47" s="37">
        <f>IF(AA47&lt;6,F47,IF(AA47&gt;=6,SUM(LARGE(H47:Z47,{1;2;3;4;5;6})),"lblad"))</f>
        <v>0</v>
      </c>
      <c r="H47" s="9"/>
      <c r="I47" s="9"/>
      <c r="J47" s="9"/>
      <c r="K47" s="9">
        <v>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42">
        <f t="shared" si="3"/>
        <v>1</v>
      </c>
    </row>
    <row r="48" spans="1:27" ht="41.25" customHeight="1">
      <c r="A48" s="13">
        <v>44</v>
      </c>
      <c r="B48" s="98" t="s">
        <v>193</v>
      </c>
      <c r="C48" s="98">
        <v>1963</v>
      </c>
      <c r="D48" s="98"/>
      <c r="E48" s="98" t="s">
        <v>201</v>
      </c>
      <c r="F48" s="37">
        <f t="shared" si="2"/>
        <v>0</v>
      </c>
      <c r="G48" s="37">
        <f>IF(AA48&lt;6,F48,IF(AA48&gt;=6,SUM(LARGE(H48:Z48,{1;2;3;4;5;6})),"lblad"))</f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34"/>
      <c r="Y48" s="134"/>
      <c r="Z48" s="134" t="s">
        <v>81</v>
      </c>
      <c r="AA48" s="142">
        <f t="shared" si="3"/>
        <v>1</v>
      </c>
    </row>
    <row r="49" spans="1:27" ht="41.25" customHeight="1">
      <c r="A49" s="13">
        <v>45</v>
      </c>
      <c r="B49" s="98" t="s">
        <v>194</v>
      </c>
      <c r="C49" s="98">
        <v>1965</v>
      </c>
      <c r="D49" s="98"/>
      <c r="E49" s="98" t="s">
        <v>202</v>
      </c>
      <c r="F49" s="37">
        <f t="shared" si="2"/>
        <v>0</v>
      </c>
      <c r="G49" s="37">
        <f>IF(AA49&lt;6,F49,IF(AA49&gt;=6,SUM(LARGE(H49:Z49,{1;2;3;4;5;6})),"lblad"))</f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34"/>
      <c r="Y49" s="134"/>
      <c r="Z49" s="134" t="s">
        <v>81</v>
      </c>
      <c r="AA49" s="142">
        <f t="shared" si="3"/>
        <v>1</v>
      </c>
    </row>
    <row r="50" spans="1:27" s="2" customFormat="1" ht="41.25" customHeight="1">
      <c r="A50" s="13">
        <v>46</v>
      </c>
      <c r="B50" s="140" t="s">
        <v>1271</v>
      </c>
      <c r="C50" s="140">
        <v>1961</v>
      </c>
      <c r="D50" s="98"/>
      <c r="E50" s="140"/>
      <c r="F50" s="37">
        <f t="shared" si="2"/>
        <v>0</v>
      </c>
      <c r="G50" s="37">
        <f>IF(AA50&lt;6,F50,IF(AA50&gt;=6,SUM(LARGE(H50:Z50,{1;2;3;4;5;6})),"lblad"))</f>
        <v>0</v>
      </c>
      <c r="H50" s="9"/>
      <c r="I50" s="9"/>
      <c r="J50" s="9"/>
      <c r="K50" s="9">
        <v>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34"/>
      <c r="Y50" s="134"/>
      <c r="Z50" s="134"/>
      <c r="AA50" s="142">
        <f t="shared" si="3"/>
        <v>1</v>
      </c>
    </row>
    <row r="51" spans="1:27" ht="41.25" customHeight="1">
      <c r="A51" s="13">
        <v>47</v>
      </c>
      <c r="B51" s="98" t="s">
        <v>195</v>
      </c>
      <c r="C51" s="98">
        <v>1965</v>
      </c>
      <c r="D51" s="98" t="str">
        <f>VLOOKUP(B51,[1]Arkusz1!$B:$F,5,0)</f>
        <v>ZPO/20/04227</v>
      </c>
      <c r="E51" s="98" t="s">
        <v>203</v>
      </c>
      <c r="F51" s="37">
        <f t="shared" si="2"/>
        <v>0</v>
      </c>
      <c r="G51" s="37">
        <f>IF(AA51&lt;6,F51,IF(AA51&gt;=6,SUM(LARGE(H51:Z51,{1;2;3;4;5;6})),"lblad"))</f>
        <v>0</v>
      </c>
      <c r="H51" s="9"/>
      <c r="I51" s="9"/>
      <c r="J51" s="9"/>
      <c r="K51" s="9"/>
      <c r="L51" s="9" t="s">
        <v>81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34"/>
      <c r="Y51" s="134"/>
      <c r="Z51" s="134" t="s">
        <v>81</v>
      </c>
      <c r="AA51" s="142">
        <f t="shared" si="3"/>
        <v>2</v>
      </c>
    </row>
    <row r="52" spans="1:27" ht="41.25" customHeight="1">
      <c r="A52" s="13">
        <v>48</v>
      </c>
      <c r="B52" s="123" t="s">
        <v>1021</v>
      </c>
      <c r="C52" s="123"/>
      <c r="D52" s="98" t="str">
        <f>VLOOKUP(B52,[1]Arkusz1!$B:$F,5,0)</f>
        <v>SLA/20/01927</v>
      </c>
      <c r="E52" s="123" t="s">
        <v>1006</v>
      </c>
      <c r="F52" s="37">
        <f t="shared" si="2"/>
        <v>0</v>
      </c>
      <c r="G52" s="37">
        <f>IF(AA52&lt;6,F52,IF(AA52&gt;=6,SUM(LARGE(H52:Z52,{1;2;3;4;5;6})),"lblad"))</f>
        <v>0</v>
      </c>
      <c r="H52" s="9"/>
      <c r="I52" s="9"/>
      <c r="J52" s="18"/>
      <c r="K52" s="18"/>
      <c r="L52" s="18" t="s">
        <v>81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36"/>
      <c r="Y52" s="136"/>
      <c r="Z52" s="136"/>
      <c r="AA52" s="142">
        <f t="shared" si="3"/>
        <v>1</v>
      </c>
    </row>
    <row r="53" spans="1:27" ht="41.25" customHeight="1">
      <c r="A53" s="13">
        <v>49</v>
      </c>
      <c r="B53" s="98" t="s">
        <v>196</v>
      </c>
      <c r="C53" s="98">
        <v>1963</v>
      </c>
      <c r="D53" s="98"/>
      <c r="E53" s="98" t="s">
        <v>134</v>
      </c>
      <c r="F53" s="37">
        <f t="shared" si="2"/>
        <v>0</v>
      </c>
      <c r="G53" s="37">
        <f>IF(AA53&lt;6,F53,IF(AA53&gt;=6,SUM(LARGE(H53:Z53,{1;2;3;4;5;6})),"lblad"))</f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34"/>
      <c r="Y53" s="134"/>
      <c r="Z53" s="134" t="s">
        <v>81</v>
      </c>
      <c r="AA53" s="142">
        <f t="shared" si="3"/>
        <v>1</v>
      </c>
    </row>
    <row r="54" spans="1:27" ht="41.25" customHeight="1">
      <c r="A54" s="13">
        <v>50</v>
      </c>
      <c r="B54" s="98" t="s">
        <v>634</v>
      </c>
      <c r="C54" s="133">
        <v>1965</v>
      </c>
      <c r="D54" s="98"/>
      <c r="E54" s="133" t="s">
        <v>635</v>
      </c>
      <c r="F54" s="37">
        <f t="shared" si="2"/>
        <v>0</v>
      </c>
      <c r="G54" s="37">
        <f>IF(AA54&lt;6,F54,IF(AA54&gt;=6,SUM(LARGE(H54:Z54,{1;2;3;4;5;6})),"lblad"))</f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 t="s">
        <v>81</v>
      </c>
      <c r="S54" s="9"/>
      <c r="T54" s="9"/>
      <c r="U54" s="9"/>
      <c r="V54" s="9"/>
      <c r="W54" s="9"/>
      <c r="X54" s="134"/>
      <c r="Y54" s="134"/>
      <c r="Z54" s="134"/>
      <c r="AA54" s="142">
        <f t="shared" si="3"/>
        <v>1</v>
      </c>
    </row>
    <row r="55" spans="1:27" ht="38.25" customHeight="1">
      <c r="A55" s="13">
        <v>51</v>
      </c>
      <c r="B55" s="98"/>
      <c r="C55" s="98"/>
      <c r="D55" s="98"/>
      <c r="E55" s="98"/>
      <c r="F55" s="37">
        <f t="shared" si="2"/>
        <v>0</v>
      </c>
      <c r="G55" s="37">
        <f>IF(AA55&lt;6,F55,IF(AA55&gt;=6,SUM(LARGE(H55:Z55,{1;2;3;4;5;6})),"lblad"))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34"/>
      <c r="Y55" s="134"/>
      <c r="Z55" s="134"/>
      <c r="AA55" s="142">
        <f t="shared" si="3"/>
        <v>0</v>
      </c>
    </row>
    <row r="56" spans="1:27" ht="46.5" customHeight="1">
      <c r="A56" s="13">
        <v>52</v>
      </c>
      <c r="B56" s="98"/>
      <c r="C56" s="98"/>
      <c r="D56" s="98"/>
      <c r="E56" s="98"/>
      <c r="F56" s="37">
        <f t="shared" si="2"/>
        <v>0</v>
      </c>
      <c r="G56" s="37">
        <f>IF(AA56&lt;6,F56,IF(AA56&gt;=6,SUM(LARGE(H56:Z56,{1;2;3;4;5;6})),"lblad"))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34"/>
      <c r="Y56" s="134"/>
      <c r="Z56" s="134"/>
      <c r="AA56" s="142">
        <f t="shared" si="3"/>
        <v>0</v>
      </c>
    </row>
    <row r="57" spans="1:27" s="2" customFormat="1" ht="42.75" customHeight="1">
      <c r="A57" s="13">
        <v>53</v>
      </c>
      <c r="B57" s="98"/>
      <c r="C57" s="98"/>
      <c r="D57" s="98"/>
      <c r="E57" s="98"/>
      <c r="F57" s="37">
        <f t="shared" si="2"/>
        <v>0</v>
      </c>
      <c r="G57" s="37">
        <f>IF(AA57&lt;6,F57,IF(AA57&gt;=6,SUM(LARGE(H57:Z57,{1;2;3;4;5;6})),"lblad"))</f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34"/>
      <c r="Y57" s="134"/>
      <c r="Z57" s="134"/>
      <c r="AA57" s="142">
        <f t="shared" si="3"/>
        <v>0</v>
      </c>
    </row>
    <row r="58" spans="1:27" ht="42.75" customHeight="1">
      <c r="A58" s="13">
        <v>54</v>
      </c>
      <c r="B58" s="98"/>
      <c r="C58" s="98"/>
      <c r="D58" s="98"/>
      <c r="E58" s="98"/>
      <c r="F58" s="37">
        <f t="shared" si="2"/>
        <v>0</v>
      </c>
      <c r="G58" s="37">
        <f>IF(AA58&lt;6,F58,IF(AA58&gt;=6,SUM(LARGE(H58:Z58,{1;2;3;4;5;6})),"lblad"))</f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34"/>
      <c r="Y58" s="134"/>
      <c r="Z58" s="134"/>
      <c r="AA58" s="142">
        <f t="shared" si="3"/>
        <v>0</v>
      </c>
    </row>
    <row r="59" spans="1:27" ht="42.75" customHeight="1">
      <c r="A59" s="13">
        <v>55</v>
      </c>
      <c r="B59" s="98"/>
      <c r="C59" s="98"/>
      <c r="D59" s="98"/>
      <c r="E59" s="98"/>
      <c r="F59" s="37">
        <f t="shared" si="2"/>
        <v>0</v>
      </c>
      <c r="G59" s="37">
        <f>IF(AA59&lt;6,F59,IF(AA59&gt;=6,SUM(LARGE(H59:Z59,{1;2;3;4;5;6})),"lblad"))</f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34"/>
      <c r="AA59" s="142">
        <f t="shared" si="3"/>
        <v>0</v>
      </c>
    </row>
    <row r="60" spans="1:27" ht="39" customHeight="1">
      <c r="A60" s="13">
        <v>56</v>
      </c>
      <c r="B60" s="98"/>
      <c r="C60" s="98"/>
      <c r="D60" s="98"/>
      <c r="E60" s="98"/>
      <c r="F60" s="37">
        <f t="shared" si="2"/>
        <v>0</v>
      </c>
      <c r="G60" s="37">
        <f>IF(AA60&lt;6,F60,IF(AA60&gt;=6,SUM(LARGE(H60:Z60,{1;2;3;4;5;6})),"lblad"))</f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34"/>
      <c r="Y60" s="134"/>
      <c r="Z60" s="134"/>
      <c r="AA60" s="142">
        <f t="shared" si="3"/>
        <v>0</v>
      </c>
    </row>
    <row r="61" spans="1:27" ht="43.5" customHeight="1">
      <c r="A61" s="13">
        <v>57</v>
      </c>
      <c r="B61" s="98"/>
      <c r="C61" s="98"/>
      <c r="D61" s="98"/>
      <c r="E61" s="98"/>
      <c r="F61" s="37">
        <f t="shared" si="2"/>
        <v>0</v>
      </c>
      <c r="G61" s="37">
        <f>IF(AA61&lt;6,F61,IF(AA61&gt;=6,SUM(LARGE(H61:Z61,{1;2;3;4;5;6})),"lblad"))</f>
        <v>0</v>
      </c>
      <c r="H61" s="9"/>
      <c r="I61" s="1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34"/>
      <c r="Y61" s="134"/>
      <c r="Z61" s="134"/>
      <c r="AA61" s="142">
        <f t="shared" si="3"/>
        <v>0</v>
      </c>
    </row>
    <row r="62" spans="1:27" ht="43.5" customHeight="1">
      <c r="A62" s="13">
        <v>58</v>
      </c>
      <c r="B62" s="98"/>
      <c r="C62" s="98"/>
      <c r="D62" s="98"/>
      <c r="E62" s="98"/>
      <c r="F62" s="37">
        <f t="shared" si="2"/>
        <v>0</v>
      </c>
      <c r="G62" s="37">
        <f>IF(AA62&lt;6,F62,IF(AA62&gt;=6,SUM(LARGE(H62:Z62,{1;2;3;4;5;6})),"lblad"))</f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34"/>
      <c r="Y62" s="134"/>
      <c r="Z62" s="134"/>
      <c r="AA62" s="142">
        <f t="shared" si="3"/>
        <v>0</v>
      </c>
    </row>
    <row r="63" spans="1:27" ht="41.4" customHeight="1">
      <c r="A63" s="13">
        <v>59</v>
      </c>
      <c r="B63" s="1"/>
      <c r="C63" s="1"/>
      <c r="D63" s="1"/>
      <c r="E63" s="1"/>
      <c r="F63" s="37">
        <f t="shared" si="2"/>
        <v>0</v>
      </c>
      <c r="G63" s="37">
        <f>IF(AA63&lt;6,F63,IF(AA63&gt;=6,SUM(LARGE(H63:Z63,{1;2;3;4;5;6})),"lblad"))</f>
        <v>0</v>
      </c>
      <c r="H63" s="9"/>
      <c r="I63" s="1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34"/>
      <c r="Y63" s="134"/>
      <c r="Z63" s="134"/>
      <c r="AA63" s="142">
        <f t="shared" si="3"/>
        <v>0</v>
      </c>
    </row>
    <row r="64" spans="1:27" ht="41.4" customHeight="1">
      <c r="A64" s="13">
        <v>60</v>
      </c>
      <c r="B64" s="152"/>
      <c r="C64" s="152"/>
      <c r="D64" s="152"/>
      <c r="E64" s="152"/>
      <c r="F64" s="37">
        <f t="shared" si="2"/>
        <v>0</v>
      </c>
      <c r="G64" s="37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34"/>
      <c r="Y64" s="134"/>
      <c r="Z64" s="134"/>
      <c r="AA64" s="142">
        <f t="shared" si="3"/>
        <v>0</v>
      </c>
    </row>
    <row r="65" spans="1:27" ht="41.4" customHeight="1">
      <c r="A65" s="13">
        <v>61</v>
      </c>
      <c r="B65" s="1"/>
      <c r="C65" s="1"/>
      <c r="D65" s="98"/>
      <c r="E65" s="98"/>
      <c r="F65" s="37">
        <f t="shared" si="2"/>
        <v>0</v>
      </c>
      <c r="G65" s="37">
        <f>IF(AA65&lt;6,F65,IF(AA65&gt;=6,SUM(LARGE(H65:Z65,{1;2;3;4;5;6})),"lblad"))</f>
        <v>0</v>
      </c>
      <c r="H65" s="9"/>
      <c r="I65" s="9"/>
      <c r="J65" s="9"/>
      <c r="K65" s="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34"/>
      <c r="Y65" s="134"/>
      <c r="Z65" s="134"/>
      <c r="AA65" s="142">
        <f t="shared" si="3"/>
        <v>0</v>
      </c>
    </row>
    <row r="66" spans="1:27" s="3" customFormat="1" ht="41.4" customHeight="1">
      <c r="A66" s="13">
        <v>62</v>
      </c>
      <c r="B66" s="98"/>
      <c r="C66" s="98"/>
      <c r="D66" s="98"/>
      <c r="E66" s="98"/>
      <c r="F66" s="37">
        <f t="shared" si="2"/>
        <v>0</v>
      </c>
      <c r="G66" s="37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34"/>
      <c r="Y66" s="134"/>
      <c r="Z66" s="134"/>
      <c r="AA66" s="142">
        <f t="shared" si="3"/>
        <v>0</v>
      </c>
    </row>
    <row r="67" spans="1:27" s="3" customFormat="1" ht="41.4" customHeight="1">
      <c r="A67" s="13">
        <v>63</v>
      </c>
      <c r="B67" s="98"/>
      <c r="C67" s="98"/>
      <c r="D67" s="98"/>
      <c r="E67" s="98"/>
      <c r="F67" s="37">
        <f t="shared" si="2"/>
        <v>0</v>
      </c>
      <c r="G67" s="37">
        <f>IF(AA67&lt;6,F67,IF(AA67&gt;=6,SUM(LARGE(H67:Z67,{1;2;3;4;5;6})),"lblad"))</f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34"/>
      <c r="Y67" s="134"/>
      <c r="Z67" s="134"/>
      <c r="AA67" s="142">
        <f t="shared" si="3"/>
        <v>0</v>
      </c>
    </row>
    <row r="68" spans="1:27" s="3" customFormat="1" ht="41.4" customHeight="1">
      <c r="A68" s="13">
        <v>64</v>
      </c>
      <c r="B68" s="123"/>
      <c r="C68" s="123"/>
      <c r="D68" s="123"/>
      <c r="E68" s="123"/>
      <c r="F68" s="37">
        <f t="shared" si="2"/>
        <v>0</v>
      </c>
      <c r="G68" s="37">
        <f>IF(AA68&lt;6,F68,IF(AA68&gt;=6,SUM(LARGE(H68:Z68,{1;2;3;4;5;6})),"lblad"))</f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36"/>
      <c r="Y68" s="136"/>
      <c r="Z68" s="136"/>
      <c r="AA68" s="142">
        <f t="shared" si="3"/>
        <v>0</v>
      </c>
    </row>
    <row r="69" spans="1:27" s="3" customFormat="1" ht="41.4" customHeight="1">
      <c r="A69" s="13">
        <v>65</v>
      </c>
      <c r="B69" s="98"/>
      <c r="C69" s="98"/>
      <c r="D69" s="98"/>
      <c r="E69" s="98"/>
      <c r="F69" s="37">
        <f t="shared" si="2"/>
        <v>0</v>
      </c>
      <c r="G69" s="37">
        <f>IF(AA69&lt;6,F69,IF(AA69&gt;=6,SUM(LARGE(H69:Z69,{1;2;3;4;5;6})),"lblad"))</f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34"/>
      <c r="Y69" s="134"/>
      <c r="Z69" s="134"/>
      <c r="AA69" s="142">
        <f t="shared" ref="AA69:AA100" si="4">COUNTA(H69:Z69)</f>
        <v>0</v>
      </c>
    </row>
    <row r="70" spans="1:27" s="3" customFormat="1" ht="41.4" customHeight="1">
      <c r="A70" s="13">
        <v>66</v>
      </c>
      <c r="B70" s="98"/>
      <c r="C70" s="98"/>
      <c r="D70" s="98"/>
      <c r="E70" s="98"/>
      <c r="F70" s="37">
        <f t="shared" si="2"/>
        <v>0</v>
      </c>
      <c r="G70" s="37">
        <f>IF(AA70&lt;6,F70,IF(AA70&gt;=6,SUM(LARGE(H70:Z70,{1;2;3;4;5;6})),"lblad"))</f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34"/>
      <c r="Y70" s="134"/>
      <c r="Z70" s="134"/>
      <c r="AA70" s="142">
        <f t="shared" si="4"/>
        <v>0</v>
      </c>
    </row>
    <row r="71" spans="1:27" s="3" customFormat="1" ht="41.4" customHeight="1">
      <c r="A71" s="13">
        <v>67</v>
      </c>
      <c r="B71" s="98"/>
      <c r="C71" s="98"/>
      <c r="D71" s="98"/>
      <c r="E71" s="98"/>
      <c r="F71" s="37">
        <f t="shared" si="2"/>
        <v>0</v>
      </c>
      <c r="G71" s="37">
        <f>IF(AA71&lt;6,F71,IF(AA71&gt;=6,SUM(LARGE(H71:Z71,{1;2;3;4;5;6})),"lblad"))</f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34"/>
      <c r="Y71" s="134"/>
      <c r="Z71" s="134"/>
      <c r="AA71" s="142">
        <f t="shared" si="4"/>
        <v>0</v>
      </c>
    </row>
    <row r="72" spans="1:27" s="3" customFormat="1" ht="41.4" customHeight="1">
      <c r="A72" s="13">
        <v>68</v>
      </c>
      <c r="B72" s="152"/>
      <c r="C72" s="152"/>
      <c r="D72" s="152"/>
      <c r="E72" s="152"/>
      <c r="F72" s="37">
        <f t="shared" ref="F72:F77" si="5">SUM(H72:Z72)</f>
        <v>0</v>
      </c>
      <c r="G72" s="37">
        <f>IF(AA72&lt;6,F72,IF(AA72&gt;=6,SUM(LARGE(H72:Z72,{1;2;3;4;5;6})),"lblad"))</f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42">
        <f t="shared" ref="AA72:AA77" si="6">COUNTA(H72:Z72)</f>
        <v>0</v>
      </c>
    </row>
    <row r="73" spans="1:27" s="3" customFormat="1" ht="41.4" customHeight="1">
      <c r="A73" s="13">
        <v>69</v>
      </c>
      <c r="B73" s="152"/>
      <c r="C73" s="152"/>
      <c r="D73" s="152"/>
      <c r="E73" s="152"/>
      <c r="F73" s="37">
        <f t="shared" si="5"/>
        <v>0</v>
      </c>
      <c r="G73" s="37">
        <f>IF(AA73&lt;6,F73,IF(AA73&gt;=6,SUM(LARGE(H73:Z73,{1;2;3;4;5;6})),"lblad"))</f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42">
        <f t="shared" si="6"/>
        <v>0</v>
      </c>
    </row>
    <row r="74" spans="1:27" s="3" customFormat="1" ht="41.4" customHeight="1">
      <c r="A74" s="13">
        <v>70</v>
      </c>
      <c r="B74" s="98"/>
      <c r="C74" s="98"/>
      <c r="D74" s="98"/>
      <c r="E74" s="98"/>
      <c r="F74" s="37">
        <f t="shared" si="5"/>
        <v>0</v>
      </c>
      <c r="G74" s="37">
        <f>IF(AA74&lt;6,F74,IF(AA74&gt;=6,SUM(LARGE(H74:Z74,{1;2;3;4;5;6})),"lblad"))</f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34"/>
      <c r="Y74" s="134"/>
      <c r="Z74" s="134"/>
      <c r="AA74" s="142">
        <f t="shared" si="6"/>
        <v>0</v>
      </c>
    </row>
    <row r="75" spans="1:27" s="3" customFormat="1" ht="41.4" customHeight="1">
      <c r="A75" s="13">
        <v>71</v>
      </c>
      <c r="B75" s="152"/>
      <c r="C75" s="152"/>
      <c r="D75" s="152"/>
      <c r="E75" s="152"/>
      <c r="F75" s="37">
        <f t="shared" si="5"/>
        <v>0</v>
      </c>
      <c r="G75" s="37">
        <f>IF(AA75&lt;6,F75,IF(AA75&gt;=6,SUM(LARGE(H75:Z75,{1;2;3;4;5;6})),"lblad"))</f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42">
        <f t="shared" si="6"/>
        <v>0</v>
      </c>
    </row>
    <row r="76" spans="1:27" s="3" customFormat="1" ht="41.4" customHeight="1">
      <c r="A76" s="13">
        <v>72</v>
      </c>
      <c r="B76" s="98"/>
      <c r="C76" s="98"/>
      <c r="D76" s="98"/>
      <c r="E76" s="98"/>
      <c r="F76" s="37">
        <f t="shared" si="5"/>
        <v>0</v>
      </c>
      <c r="G76" s="37">
        <f>IF(AA76&lt;6,F76,IF(AA76&gt;=6,SUM(LARGE(H76:Z76,{1;2;3;4;5;6})),"lblad"))</f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34"/>
      <c r="Y76" s="134"/>
      <c r="Z76" s="134"/>
      <c r="AA76" s="142">
        <f t="shared" si="6"/>
        <v>0</v>
      </c>
    </row>
    <row r="77" spans="1:27" s="3" customFormat="1" ht="41.4" customHeight="1">
      <c r="A77" s="13">
        <v>73</v>
      </c>
      <c r="B77" s="98"/>
      <c r="C77" s="98"/>
      <c r="D77" s="98"/>
      <c r="E77" s="98"/>
      <c r="F77" s="37">
        <f t="shared" si="5"/>
        <v>0</v>
      </c>
      <c r="G77" s="37">
        <f>IF(AA77&lt;6,F77,IF(AA77&gt;=6,SUM(LARGE(H77:Z77,{1;2;3;4;5;6})),"lblad"))</f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34"/>
      <c r="Y77" s="134"/>
      <c r="Z77" s="134"/>
      <c r="AA77" s="142">
        <f t="shared" si="6"/>
        <v>0</v>
      </c>
    </row>
  </sheetData>
  <autoFilter ref="A4:AA77" xr:uid="{4343CE88-B36C-49A4-B4C0-53A72E176106}"/>
  <sortState xmlns:xlrd2="http://schemas.microsoft.com/office/spreadsheetml/2017/richdata2" ref="B5:AA71">
    <sortCondition descending="1" ref="G5:G71"/>
    <sortCondition ref="B5:B71"/>
  </sortState>
  <mergeCells count="2">
    <mergeCell ref="A1:Z1"/>
    <mergeCell ref="H2:Z2"/>
  </mergeCells>
  <conditionalFormatting sqref="B1:B31 B41:B1048576 B33:B39">
    <cfRule type="duplicateValues" dxfId="13" priority="1"/>
  </conditionalFormatting>
  <pageMargins left="0.7" right="0.7" top="0.75" bottom="0.75" header="0.51180555555555496" footer="0.51180555555555496"/>
  <pageSetup paperSize="9" scale="52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10"/>
  <sheetViews>
    <sheetView zoomScale="40" zoomScaleNormal="40" zoomScaleSheetLayoutView="40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97"/>
    </sheetView>
  </sheetViews>
  <sheetFormatPr defaultRowHeight="14.4"/>
  <cols>
    <col min="1" max="1" width="8.6640625" customWidth="1"/>
    <col min="2" max="2" width="42" customWidth="1"/>
    <col min="3" max="3" width="14.6640625" customWidth="1"/>
    <col min="4" max="4" width="23.33203125" customWidth="1"/>
    <col min="5" max="5" width="36.77734375" customWidth="1"/>
    <col min="6" max="6" width="15.88671875" customWidth="1"/>
    <col min="7" max="7" width="22.21875" customWidth="1"/>
    <col min="8" max="9" width="19.6640625" style="3" customWidth="1"/>
    <col min="10" max="10" width="12.77734375" customWidth="1"/>
    <col min="11" max="12" width="19.88671875" customWidth="1"/>
    <col min="13" max="13" width="13.77734375" customWidth="1"/>
    <col min="14" max="14" width="19.44140625" customWidth="1"/>
    <col min="15" max="15" width="16.77734375" customWidth="1"/>
    <col min="16" max="16" width="15.77734375" customWidth="1"/>
    <col min="17" max="17" width="18.6640625" customWidth="1"/>
    <col min="18" max="18" width="16.6640625" customWidth="1"/>
    <col min="19" max="19" width="15.21875" customWidth="1"/>
    <col min="20" max="20" width="17.109375" customWidth="1"/>
    <col min="21" max="21" width="20.21875" customWidth="1"/>
    <col min="22" max="22" width="20.109375" customWidth="1"/>
    <col min="23" max="23" width="17.21875" customWidth="1"/>
    <col min="24" max="24" width="20" customWidth="1"/>
    <col min="25" max="25" width="19.77734375" customWidth="1"/>
    <col min="26" max="26" width="16.44140625" customWidth="1"/>
    <col min="27" max="27" width="11.33203125" customWidth="1"/>
    <col min="28" max="1016" width="8.6640625" customWidth="1"/>
  </cols>
  <sheetData>
    <row r="1" spans="1:27" ht="34.799999999999997">
      <c r="A1" s="202" t="s">
        <v>18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</row>
    <row r="2" spans="1:27" ht="30.75" customHeight="1">
      <c r="A2" s="38"/>
      <c r="B2" s="38"/>
      <c r="C2" s="38"/>
      <c r="D2" s="38"/>
      <c r="E2" s="38"/>
      <c r="F2" s="38"/>
      <c r="G2" s="38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7" s="63" customFormat="1" ht="81.599999999999994" customHeight="1">
      <c r="A3" s="75" t="s">
        <v>1</v>
      </c>
      <c r="B3" s="76" t="s">
        <v>2</v>
      </c>
      <c r="C3" s="75" t="s">
        <v>3</v>
      </c>
      <c r="D3" s="76" t="s">
        <v>4</v>
      </c>
      <c r="E3" s="76" t="s">
        <v>5</v>
      </c>
      <c r="F3" s="75" t="s">
        <v>23</v>
      </c>
      <c r="G3" s="75" t="s">
        <v>1052</v>
      </c>
      <c r="H3" s="75" t="s">
        <v>1078</v>
      </c>
      <c r="I3" s="75" t="s">
        <v>1076</v>
      </c>
      <c r="J3" s="75" t="s">
        <v>1075</v>
      </c>
      <c r="K3" s="75" t="s">
        <v>1077</v>
      </c>
      <c r="L3" s="75" t="s">
        <v>51</v>
      </c>
      <c r="M3" s="75" t="s">
        <v>50</v>
      </c>
      <c r="N3" s="75" t="s">
        <v>49</v>
      </c>
      <c r="O3" s="75" t="s">
        <v>48</v>
      </c>
      <c r="P3" s="75" t="s">
        <v>47</v>
      </c>
      <c r="Q3" s="75" t="s">
        <v>46</v>
      </c>
      <c r="R3" s="75" t="s">
        <v>45</v>
      </c>
      <c r="S3" s="75" t="s">
        <v>44</v>
      </c>
      <c r="T3" s="75" t="s">
        <v>43</v>
      </c>
      <c r="U3" s="75" t="s">
        <v>42</v>
      </c>
      <c r="V3" s="75" t="s">
        <v>38</v>
      </c>
      <c r="W3" s="75" t="s">
        <v>41</v>
      </c>
      <c r="X3" s="75" t="s">
        <v>40</v>
      </c>
      <c r="Y3" s="75" t="s">
        <v>39</v>
      </c>
      <c r="Z3" s="75" t="s">
        <v>37</v>
      </c>
      <c r="AA3" s="75" t="s">
        <v>25</v>
      </c>
    </row>
    <row r="4" spans="1:27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44.25" customHeight="1">
      <c r="A5" s="13">
        <v>1</v>
      </c>
      <c r="B5" s="98" t="s">
        <v>205</v>
      </c>
      <c r="C5" s="98">
        <v>1960</v>
      </c>
      <c r="D5" s="98" t="str">
        <f>VLOOKUP(B5,[1]Arkusz1!$B:$F,5,0)</f>
        <v>ZPO/20/00212</v>
      </c>
      <c r="E5" s="98" t="s">
        <v>58</v>
      </c>
      <c r="F5" s="39">
        <f t="shared" ref="F5:F36" si="0">SUM(H5:Z5)</f>
        <v>5380</v>
      </c>
      <c r="G5" s="39">
        <f>IF(AA5&lt;6,F5,IF(AA5&gt;=6,SUM(LARGE(H5:Z5,{1;2;3;4;5;6})),"lblad"))</f>
        <v>3700</v>
      </c>
      <c r="H5" s="9"/>
      <c r="I5" s="9">
        <v>160</v>
      </c>
      <c r="J5" s="9"/>
      <c r="K5" s="9"/>
      <c r="L5" s="9">
        <v>800</v>
      </c>
      <c r="M5" s="9"/>
      <c r="N5" s="9">
        <v>320</v>
      </c>
      <c r="O5" s="9">
        <v>600</v>
      </c>
      <c r="P5" s="134"/>
      <c r="Q5" s="134">
        <v>400</v>
      </c>
      <c r="R5" s="134">
        <v>500</v>
      </c>
      <c r="S5" s="134">
        <v>700</v>
      </c>
      <c r="T5" s="134">
        <v>600</v>
      </c>
      <c r="U5" s="134">
        <v>500</v>
      </c>
      <c r="V5" s="134">
        <v>400</v>
      </c>
      <c r="W5" s="134"/>
      <c r="X5" s="134"/>
      <c r="Y5" s="134"/>
      <c r="Z5" s="134">
        <v>400</v>
      </c>
      <c r="AA5" s="145">
        <f t="shared" ref="AA5:AA36" si="1">COUNTA(H5:Z5)</f>
        <v>11</v>
      </c>
    </row>
    <row r="6" spans="1:27" ht="45.75" customHeight="1">
      <c r="A6" s="13">
        <v>2</v>
      </c>
      <c r="B6" s="98" t="s">
        <v>207</v>
      </c>
      <c r="C6" s="98">
        <v>1960</v>
      </c>
      <c r="D6" s="98" t="str">
        <f>VLOOKUP(B6,[1]Arkusz1!$B:$F,5,0)</f>
        <v>WLK/20/00829</v>
      </c>
      <c r="E6" s="98" t="s">
        <v>55</v>
      </c>
      <c r="F6" s="39">
        <f t="shared" si="0"/>
        <v>4940</v>
      </c>
      <c r="G6" s="39">
        <f>IF(AA6&lt;6,F6,IF(AA6&gt;=6,SUM(LARGE(H6:Z6,{1;2;3;4;5;6})),"lblad"))</f>
        <v>3560</v>
      </c>
      <c r="H6" s="9">
        <v>500</v>
      </c>
      <c r="I6" s="9"/>
      <c r="J6" s="9"/>
      <c r="K6" s="9"/>
      <c r="L6" s="9">
        <v>700</v>
      </c>
      <c r="M6" s="9"/>
      <c r="N6" s="9">
        <v>220</v>
      </c>
      <c r="O6" s="9">
        <v>560</v>
      </c>
      <c r="P6" s="134">
        <v>500</v>
      </c>
      <c r="Q6" s="134">
        <v>500</v>
      </c>
      <c r="R6" s="134"/>
      <c r="S6" s="134">
        <v>600</v>
      </c>
      <c r="T6" s="134">
        <v>700</v>
      </c>
      <c r="U6" s="134">
        <v>220</v>
      </c>
      <c r="V6" s="134">
        <v>180</v>
      </c>
      <c r="W6" s="134"/>
      <c r="X6" s="134"/>
      <c r="Y6" s="134"/>
      <c r="Z6" s="134">
        <v>260</v>
      </c>
      <c r="AA6" s="145">
        <f t="shared" si="1"/>
        <v>11</v>
      </c>
    </row>
    <row r="7" spans="1:27" ht="45.75" customHeight="1">
      <c r="A7" s="13">
        <v>3</v>
      </c>
      <c r="B7" s="98" t="s">
        <v>204</v>
      </c>
      <c r="C7" s="98">
        <v>1959</v>
      </c>
      <c r="D7" s="98" t="str">
        <f>VLOOKUP(B7,[1]Arkusz1!$B:$F,5,0)</f>
        <v>WLK/20/03382</v>
      </c>
      <c r="E7" s="98" t="s">
        <v>213</v>
      </c>
      <c r="F7" s="39">
        <f t="shared" si="0"/>
        <v>3320</v>
      </c>
      <c r="G7" s="39">
        <f>IF(AA7&lt;6,F7,IF(AA7&gt;=6,SUM(LARGE(H7:Z7,{1;2;3;4;5;6})),"lblad"))</f>
        <v>3320</v>
      </c>
      <c r="H7" s="9"/>
      <c r="I7" s="9"/>
      <c r="J7" s="9"/>
      <c r="K7" s="9"/>
      <c r="L7" s="9">
        <v>560</v>
      </c>
      <c r="M7" s="9"/>
      <c r="N7" s="9">
        <v>160</v>
      </c>
      <c r="O7" s="9">
        <v>800</v>
      </c>
      <c r="P7" s="134"/>
      <c r="Q7" s="134"/>
      <c r="R7" s="134"/>
      <c r="S7" s="134">
        <v>600</v>
      </c>
      <c r="T7" s="134">
        <v>700</v>
      </c>
      <c r="U7" s="134"/>
      <c r="V7" s="134"/>
      <c r="W7" s="134"/>
      <c r="X7" s="134"/>
      <c r="Y7" s="134"/>
      <c r="Z7" s="134">
        <v>500</v>
      </c>
      <c r="AA7" s="145">
        <f t="shared" si="1"/>
        <v>6</v>
      </c>
    </row>
    <row r="8" spans="1:27" ht="45.75" customHeight="1">
      <c r="A8" s="13">
        <v>4</v>
      </c>
      <c r="B8" s="98" t="s">
        <v>382</v>
      </c>
      <c r="C8" s="98">
        <v>1956</v>
      </c>
      <c r="D8" s="98" t="s">
        <v>1705</v>
      </c>
      <c r="E8" s="98" t="s">
        <v>354</v>
      </c>
      <c r="F8" s="39">
        <f t="shared" si="0"/>
        <v>3188</v>
      </c>
      <c r="G8" s="39">
        <f>IF(AA8&lt;6,F8,IF(AA8&gt;=6,SUM(LARGE(H8:Z8,{1;2;3;4;5;6})),"lblad"))</f>
        <v>2640</v>
      </c>
      <c r="H8" s="9">
        <v>320</v>
      </c>
      <c r="I8" s="9">
        <v>500</v>
      </c>
      <c r="J8" s="9"/>
      <c r="K8" s="9"/>
      <c r="L8" s="9">
        <v>600</v>
      </c>
      <c r="M8" s="9"/>
      <c r="N8" s="9">
        <v>260</v>
      </c>
      <c r="O8" s="9">
        <v>500</v>
      </c>
      <c r="P8" s="134"/>
      <c r="Q8" s="134">
        <v>220</v>
      </c>
      <c r="R8" s="134">
        <v>400</v>
      </c>
      <c r="S8" s="134"/>
      <c r="T8" s="134"/>
      <c r="U8" s="134">
        <v>320</v>
      </c>
      <c r="V8" s="134">
        <v>68</v>
      </c>
      <c r="W8" s="134"/>
      <c r="X8" s="134"/>
      <c r="Y8" s="134"/>
      <c r="Z8" s="134"/>
      <c r="AA8" s="145">
        <f t="shared" si="1"/>
        <v>9</v>
      </c>
    </row>
    <row r="9" spans="1:27" ht="45.75" customHeight="1">
      <c r="A9" s="13">
        <v>5</v>
      </c>
      <c r="B9" s="98" t="s">
        <v>206</v>
      </c>
      <c r="C9" s="98">
        <v>1958</v>
      </c>
      <c r="D9" s="98" t="str">
        <f>VLOOKUP(B9,[1]Arkusz1!$B:$F,5,0)</f>
        <v>ZPO/20/00209</v>
      </c>
      <c r="E9" s="98" t="s">
        <v>214</v>
      </c>
      <c r="F9" s="39">
        <f t="shared" si="0"/>
        <v>2460</v>
      </c>
      <c r="G9" s="39">
        <f>IF(AA9&lt;6,F9,IF(AA9&gt;=6,SUM(LARGE(H9:Z9,{1;2;3;4;5;6})),"lblad"))</f>
        <v>2460</v>
      </c>
      <c r="H9" s="9">
        <v>260</v>
      </c>
      <c r="I9" s="9"/>
      <c r="J9" s="9"/>
      <c r="K9" s="9"/>
      <c r="L9" s="9">
        <v>320</v>
      </c>
      <c r="M9" s="9"/>
      <c r="N9" s="9"/>
      <c r="O9" s="9"/>
      <c r="P9" s="134">
        <v>260</v>
      </c>
      <c r="Q9" s="134"/>
      <c r="R9" s="134"/>
      <c r="S9" s="134">
        <v>700</v>
      </c>
      <c r="T9" s="134">
        <v>600</v>
      </c>
      <c r="U9" s="134"/>
      <c r="V9" s="134"/>
      <c r="W9" s="134"/>
      <c r="X9" s="134"/>
      <c r="Y9" s="134"/>
      <c r="Z9" s="134">
        <v>320</v>
      </c>
      <c r="AA9" s="145">
        <f t="shared" si="1"/>
        <v>6</v>
      </c>
    </row>
    <row r="10" spans="1:27" ht="45.75" customHeight="1">
      <c r="A10" s="13">
        <v>6</v>
      </c>
      <c r="B10" s="98" t="s">
        <v>380</v>
      </c>
      <c r="C10" s="98">
        <v>1956</v>
      </c>
      <c r="D10" s="98" t="str">
        <f>VLOOKUP(B10,[1]Arkusz1!$B:$F,5,0)</f>
        <v>LUL/20/01760</v>
      </c>
      <c r="E10" s="98" t="s">
        <v>386</v>
      </c>
      <c r="F10" s="39">
        <f t="shared" si="0"/>
        <v>1962</v>
      </c>
      <c r="G10" s="39">
        <f>IF(AA10&lt;6,F10,IF(AA10&gt;=6,SUM(LARGE(H10:Z10,{1;2;3;4;5;6})),"lblad"))</f>
        <v>1890</v>
      </c>
      <c r="H10" s="9"/>
      <c r="I10" s="9"/>
      <c r="J10" s="9">
        <v>300</v>
      </c>
      <c r="K10" s="9"/>
      <c r="L10" s="9"/>
      <c r="M10" s="9">
        <v>250</v>
      </c>
      <c r="N10" s="9"/>
      <c r="O10" s="9">
        <v>530</v>
      </c>
      <c r="P10" s="9"/>
      <c r="Q10" s="9">
        <v>140</v>
      </c>
      <c r="R10" s="9">
        <v>120</v>
      </c>
      <c r="S10" s="9"/>
      <c r="T10" s="9">
        <v>550</v>
      </c>
      <c r="U10" s="9"/>
      <c r="V10" s="9">
        <v>72</v>
      </c>
      <c r="W10" s="9"/>
      <c r="X10" s="9"/>
      <c r="Y10" s="9"/>
      <c r="Z10" s="9"/>
      <c r="AA10" s="145">
        <f t="shared" si="1"/>
        <v>7</v>
      </c>
    </row>
    <row r="11" spans="1:27" ht="45.75" customHeight="1">
      <c r="A11" s="13">
        <v>7</v>
      </c>
      <c r="B11" s="98" t="s">
        <v>368</v>
      </c>
      <c r="C11" s="98">
        <v>1959</v>
      </c>
      <c r="D11" s="98" t="str">
        <f>VLOOKUP(B11,[1]Arkusz1!$B:$F,5,0)</f>
        <v>LOD/20/03629</v>
      </c>
      <c r="E11" s="98" t="s">
        <v>371</v>
      </c>
      <c r="F11" s="39">
        <f t="shared" si="0"/>
        <v>1966</v>
      </c>
      <c r="G11" s="39">
        <f>IF(AA11&lt;6,F11,IF(AA11&gt;=6,SUM(LARGE(H11:Z11,{1;2;3;4;5;6})),"lblad"))</f>
        <v>1890</v>
      </c>
      <c r="H11" s="9"/>
      <c r="I11" s="9"/>
      <c r="J11" s="9"/>
      <c r="K11" s="9"/>
      <c r="L11" s="9">
        <v>400</v>
      </c>
      <c r="M11" s="9"/>
      <c r="N11" s="9">
        <v>180</v>
      </c>
      <c r="O11" s="9"/>
      <c r="P11" s="134"/>
      <c r="Q11" s="134">
        <v>180</v>
      </c>
      <c r="R11" s="134">
        <v>320</v>
      </c>
      <c r="S11" s="134"/>
      <c r="T11" s="134">
        <v>550</v>
      </c>
      <c r="U11" s="134">
        <v>76</v>
      </c>
      <c r="V11" s="134">
        <v>260</v>
      </c>
      <c r="W11" s="134"/>
      <c r="X11" s="134"/>
      <c r="Y11" s="134"/>
      <c r="Z11" s="134"/>
      <c r="AA11" s="145">
        <f t="shared" si="1"/>
        <v>7</v>
      </c>
    </row>
    <row r="12" spans="1:27" ht="45.75" customHeight="1">
      <c r="A12" s="13">
        <v>8</v>
      </c>
      <c r="B12" s="98" t="s">
        <v>369</v>
      </c>
      <c r="C12" s="98">
        <v>1958</v>
      </c>
      <c r="D12" s="98" t="str">
        <f>VLOOKUP(B12,[1]Arkusz1!$B:$F,5,0)</f>
        <v>SWI/20/01288</v>
      </c>
      <c r="E12" s="98" t="s">
        <v>372</v>
      </c>
      <c r="F12" s="39">
        <f t="shared" si="0"/>
        <v>1880</v>
      </c>
      <c r="G12" s="39">
        <f>IF(AA12&lt;6,F12,IF(AA12&gt;=6,SUM(LARGE(H12:Z12,{1;2;3;4;5;6})),"lblad"))</f>
        <v>1880</v>
      </c>
      <c r="H12" s="9"/>
      <c r="I12" s="9">
        <v>400</v>
      </c>
      <c r="J12" s="9"/>
      <c r="K12" s="9">
        <v>500</v>
      </c>
      <c r="L12" s="9">
        <v>480</v>
      </c>
      <c r="M12" s="9"/>
      <c r="N12" s="9"/>
      <c r="O12" s="9"/>
      <c r="P12" s="9"/>
      <c r="Q12" s="9">
        <v>100</v>
      </c>
      <c r="R12" s="9"/>
      <c r="S12" s="9"/>
      <c r="T12" s="9"/>
      <c r="U12" s="9">
        <v>180</v>
      </c>
      <c r="V12" s="9">
        <v>220</v>
      </c>
      <c r="W12" s="9"/>
      <c r="X12" s="9"/>
      <c r="Y12" s="9"/>
      <c r="Z12" s="9"/>
      <c r="AA12" s="145">
        <f t="shared" si="1"/>
        <v>6</v>
      </c>
    </row>
    <row r="13" spans="1:27" ht="45.75" customHeight="1">
      <c r="A13" s="13">
        <v>9</v>
      </c>
      <c r="B13" s="98" t="s">
        <v>1022</v>
      </c>
      <c r="C13" s="98">
        <v>1959</v>
      </c>
      <c r="D13" s="98" t="str">
        <f>VLOOKUP(B13,[1]Arkusz1!$B:$F,5,0)</f>
        <v>MAL/20/03730</v>
      </c>
      <c r="E13" s="98" t="s">
        <v>834</v>
      </c>
      <c r="F13" s="39">
        <f t="shared" si="0"/>
        <v>1830</v>
      </c>
      <c r="G13" s="39">
        <f>IF(AA13&lt;6,F13,IF(AA13&gt;=6,SUM(LARGE(H13:Z13,{1;2;3;4;5;6})),"lblad"))</f>
        <v>1830</v>
      </c>
      <c r="H13" s="9"/>
      <c r="I13" s="9"/>
      <c r="J13" s="9"/>
      <c r="K13" s="9"/>
      <c r="L13" s="9">
        <v>530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>
        <v>500</v>
      </c>
      <c r="X13" s="9">
        <v>500</v>
      </c>
      <c r="Y13" s="9">
        <v>300</v>
      </c>
      <c r="Z13" s="9"/>
      <c r="AA13" s="145">
        <f t="shared" si="1"/>
        <v>4</v>
      </c>
    </row>
    <row r="14" spans="1:27" ht="45.75" customHeight="1">
      <c r="A14" s="13">
        <v>10</v>
      </c>
      <c r="B14" s="98" t="s">
        <v>367</v>
      </c>
      <c r="C14" s="98">
        <v>1960</v>
      </c>
      <c r="D14" s="98" t="str">
        <f>VLOOKUP(B14,[1]Arkusz1!$B:$F,5,0)</f>
        <v>PKA/20/01118</v>
      </c>
      <c r="E14" s="98"/>
      <c r="F14" s="39">
        <f t="shared" si="0"/>
        <v>1760</v>
      </c>
      <c r="G14" s="39">
        <f>IF(AA14&lt;6,F14,IF(AA14&gt;=6,SUM(LARGE(H14:Z14,{1;2;3;4;5;6})),"lblad"))</f>
        <v>1760</v>
      </c>
      <c r="H14" s="9"/>
      <c r="I14" s="9"/>
      <c r="J14" s="9"/>
      <c r="K14" s="9">
        <v>400</v>
      </c>
      <c r="L14" s="9" t="s">
        <v>81</v>
      </c>
      <c r="M14" s="9"/>
      <c r="N14" s="9">
        <v>200</v>
      </c>
      <c r="O14" s="9"/>
      <c r="P14" s="134"/>
      <c r="Q14" s="134">
        <v>320</v>
      </c>
      <c r="R14" s="134">
        <v>260</v>
      </c>
      <c r="S14" s="134"/>
      <c r="T14" s="134"/>
      <c r="U14" s="134">
        <v>260</v>
      </c>
      <c r="V14" s="134">
        <v>320</v>
      </c>
      <c r="W14" s="134"/>
      <c r="X14" s="134"/>
      <c r="Y14" s="134"/>
      <c r="Z14" s="134"/>
      <c r="AA14" s="145">
        <f t="shared" si="1"/>
        <v>7</v>
      </c>
    </row>
    <row r="15" spans="1:27" ht="45.75" customHeight="1">
      <c r="A15" s="13">
        <v>11</v>
      </c>
      <c r="B15" s="98" t="s">
        <v>365</v>
      </c>
      <c r="C15" s="98">
        <v>1960</v>
      </c>
      <c r="D15" s="98" t="str">
        <f>VLOOKUP(B15,[1]Arkusz1!$B:$F,5,0)</f>
        <v>POL/20/00069</v>
      </c>
      <c r="E15" s="98" t="s">
        <v>366</v>
      </c>
      <c r="F15" s="39">
        <f t="shared" si="0"/>
        <v>1700</v>
      </c>
      <c r="G15" s="39">
        <f>IF(AA15&lt;6,F15,IF(AA15&gt;=6,SUM(LARGE(H15:Z15,{1;2;3;4;5;6})),"lblad"))</f>
        <v>1700</v>
      </c>
      <c r="H15" s="9">
        <v>400</v>
      </c>
      <c r="I15" s="9"/>
      <c r="J15" s="9"/>
      <c r="K15" s="9"/>
      <c r="L15" s="9"/>
      <c r="M15" s="9"/>
      <c r="N15" s="9">
        <v>400</v>
      </c>
      <c r="O15" s="9"/>
      <c r="P15" s="134"/>
      <c r="Q15" s="134"/>
      <c r="R15" s="134"/>
      <c r="S15" s="134"/>
      <c r="T15" s="134"/>
      <c r="U15" s="134">
        <v>400</v>
      </c>
      <c r="V15" s="134">
        <v>500</v>
      </c>
      <c r="W15" s="134"/>
      <c r="X15" s="134"/>
      <c r="Y15" s="134"/>
      <c r="Z15" s="134"/>
      <c r="AA15" s="145">
        <f t="shared" si="1"/>
        <v>4</v>
      </c>
    </row>
    <row r="16" spans="1:27" ht="45.75" customHeight="1">
      <c r="A16" s="13">
        <v>12</v>
      </c>
      <c r="B16" s="98" t="s">
        <v>209</v>
      </c>
      <c r="C16" s="98">
        <v>1959</v>
      </c>
      <c r="D16" s="98" t="str">
        <f>VLOOKUP(B16,[1]Arkusz1!$B:$F,5,0)</f>
        <v>WLK/20/01308</v>
      </c>
      <c r="E16" s="98" t="s">
        <v>216</v>
      </c>
      <c r="F16" s="39">
        <f t="shared" si="0"/>
        <v>1570</v>
      </c>
      <c r="G16" s="39">
        <f>IF(AA16&lt;6,F16,IF(AA16&gt;=6,SUM(LARGE(H16:Z16,{1;2;3;4;5;6})),"lblad"))</f>
        <v>1570</v>
      </c>
      <c r="H16" s="9"/>
      <c r="I16" s="9"/>
      <c r="J16" s="9"/>
      <c r="K16" s="9"/>
      <c r="L16" s="9">
        <v>460</v>
      </c>
      <c r="M16" s="9"/>
      <c r="N16" s="9"/>
      <c r="O16" s="9"/>
      <c r="P16" s="134">
        <v>400</v>
      </c>
      <c r="Q16" s="134"/>
      <c r="R16" s="134"/>
      <c r="S16" s="134"/>
      <c r="T16" s="134">
        <v>510</v>
      </c>
      <c r="U16" s="134"/>
      <c r="V16" s="134"/>
      <c r="W16" s="134"/>
      <c r="X16" s="134"/>
      <c r="Y16" s="134"/>
      <c r="Z16" s="134">
        <v>200</v>
      </c>
      <c r="AA16" s="145">
        <f t="shared" si="1"/>
        <v>4</v>
      </c>
    </row>
    <row r="17" spans="1:27" ht="45.75" customHeight="1">
      <c r="A17" s="13">
        <v>13</v>
      </c>
      <c r="B17" s="98" t="s">
        <v>632</v>
      </c>
      <c r="C17" s="98">
        <v>1960</v>
      </c>
      <c r="D17" s="98" t="str">
        <f>VLOOKUP(B17,[1]Arkusz1!$B:$F,5,0)</f>
        <v>ZPO/20/00224</v>
      </c>
      <c r="E17" s="98" t="s">
        <v>214</v>
      </c>
      <c r="F17" s="39">
        <f t="shared" si="0"/>
        <v>1220</v>
      </c>
      <c r="G17" s="39">
        <f>IF(AA17&lt;6,F17,IF(AA17&gt;=6,SUM(LARGE(H17:Z17,{1;2;3;4;5;6})),"lblad"))</f>
        <v>1220</v>
      </c>
      <c r="H17" s="9"/>
      <c r="I17" s="9"/>
      <c r="J17" s="9"/>
      <c r="K17" s="9"/>
      <c r="L17" s="9">
        <v>340</v>
      </c>
      <c r="M17" s="9"/>
      <c r="N17" s="9"/>
      <c r="O17" s="9"/>
      <c r="P17" s="134"/>
      <c r="Q17" s="134"/>
      <c r="R17" s="134">
        <v>180</v>
      </c>
      <c r="S17" s="134">
        <v>700</v>
      </c>
      <c r="T17" s="134"/>
      <c r="U17" s="134"/>
      <c r="V17" s="134"/>
      <c r="W17" s="134"/>
      <c r="X17" s="134"/>
      <c r="Y17" s="134"/>
      <c r="Z17" s="134"/>
      <c r="AA17" s="145">
        <f t="shared" si="1"/>
        <v>3</v>
      </c>
    </row>
    <row r="18" spans="1:27" ht="45.75" customHeight="1">
      <c r="A18" s="13">
        <v>14</v>
      </c>
      <c r="B18" s="98" t="s">
        <v>1706</v>
      </c>
      <c r="C18" s="98">
        <v>1957</v>
      </c>
      <c r="D18" s="98" t="str">
        <f>VLOOKUP(B18,[1]Arkusz1!$B:$F,5,0)</f>
        <v>WLK/20/03385</v>
      </c>
      <c r="E18" s="98" t="s">
        <v>213</v>
      </c>
      <c r="F18" s="39">
        <f t="shared" si="0"/>
        <v>1190</v>
      </c>
      <c r="G18" s="39">
        <f>IF(AA18&lt;6,F18,IF(AA18&gt;=6,SUM(LARGE(H18:Z18,{1;2;3;4;5;6})),"lblad"))</f>
        <v>1190</v>
      </c>
      <c r="H18" s="9" t="s">
        <v>81</v>
      </c>
      <c r="I18" s="9"/>
      <c r="J18" s="9"/>
      <c r="K18" s="9"/>
      <c r="L18" s="9"/>
      <c r="M18" s="9"/>
      <c r="N18" s="9">
        <v>500</v>
      </c>
      <c r="O18" s="9"/>
      <c r="P18" s="134"/>
      <c r="Q18" s="134"/>
      <c r="R18" s="134"/>
      <c r="S18" s="134">
        <v>600</v>
      </c>
      <c r="T18" s="134"/>
      <c r="U18" s="134">
        <v>90</v>
      </c>
      <c r="V18" s="134"/>
      <c r="W18" s="134"/>
      <c r="X18" s="134"/>
      <c r="Y18" s="134"/>
      <c r="Z18" s="134"/>
      <c r="AA18" s="145">
        <f t="shared" si="1"/>
        <v>4</v>
      </c>
    </row>
    <row r="19" spans="1:27" ht="45.75" customHeight="1">
      <c r="A19" s="13">
        <v>15</v>
      </c>
      <c r="B19" s="98" t="s">
        <v>210</v>
      </c>
      <c r="C19" s="98">
        <v>1957</v>
      </c>
      <c r="D19" s="98" t="str">
        <f>VLOOKUP(B19,[1]Arkusz1!$B:$F,5,0)</f>
        <v>WLK/20/02009</v>
      </c>
      <c r="E19" s="98" t="s">
        <v>217</v>
      </c>
      <c r="F19" s="39">
        <f t="shared" si="0"/>
        <v>1170</v>
      </c>
      <c r="G19" s="39">
        <f>IF(AA19&lt;6,F19,IF(AA19&gt;=6,SUM(LARGE(H19:Z19,{1;2;3;4;5;6})),"lblad"))</f>
        <v>1170</v>
      </c>
      <c r="H19" s="9"/>
      <c r="I19" s="9">
        <v>220</v>
      </c>
      <c r="J19" s="9"/>
      <c r="K19" s="9"/>
      <c r="L19" s="9"/>
      <c r="M19" s="9"/>
      <c r="N19" s="9"/>
      <c r="O19" s="9"/>
      <c r="P19" s="134">
        <v>220</v>
      </c>
      <c r="Q19" s="134"/>
      <c r="R19" s="134"/>
      <c r="S19" s="134">
        <v>550</v>
      </c>
      <c r="T19" s="134"/>
      <c r="U19" s="134"/>
      <c r="V19" s="134"/>
      <c r="W19" s="134"/>
      <c r="X19" s="134"/>
      <c r="Y19" s="134"/>
      <c r="Z19" s="134">
        <v>180</v>
      </c>
      <c r="AA19" s="145">
        <f t="shared" si="1"/>
        <v>4</v>
      </c>
    </row>
    <row r="20" spans="1:27" ht="45.75" customHeight="1">
      <c r="A20" s="13">
        <v>16</v>
      </c>
      <c r="B20" s="98" t="s">
        <v>1707</v>
      </c>
      <c r="C20" s="98">
        <v>1958</v>
      </c>
      <c r="D20" s="98" t="str">
        <f>VLOOKUP(B20,[1]Arkusz1!$B:$F,5,0)</f>
        <v>MAL/20/01475</v>
      </c>
      <c r="E20" s="7" t="s">
        <v>928</v>
      </c>
      <c r="F20" s="39">
        <f t="shared" si="0"/>
        <v>1050</v>
      </c>
      <c r="G20" s="39">
        <f>IF(AA20&lt;6,F20,IF(AA20&gt;=6,SUM(LARGE(H20:Z20,{1;2;3;4;5;6})),"lblad"))</f>
        <v>1050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400</v>
      </c>
      <c r="X20" s="9">
        <v>400</v>
      </c>
      <c r="Y20" s="9">
        <v>250</v>
      </c>
      <c r="Z20" s="9"/>
      <c r="AA20" s="145">
        <f t="shared" si="1"/>
        <v>3</v>
      </c>
    </row>
    <row r="21" spans="1:27" ht="45.75" customHeight="1">
      <c r="A21" s="13">
        <v>17</v>
      </c>
      <c r="B21" s="98" t="s">
        <v>208</v>
      </c>
      <c r="C21" s="98">
        <v>1956</v>
      </c>
      <c r="D21" s="98" t="str">
        <f>VLOOKUP(B21,[1]Arkusz1!$B:$F,5,0)</f>
        <v>WLK/20/02070</v>
      </c>
      <c r="E21" s="98" t="s">
        <v>215</v>
      </c>
      <c r="F21" s="39">
        <f t="shared" si="0"/>
        <v>1050</v>
      </c>
      <c r="G21" s="39">
        <f>IF(AA21&lt;6,F21,IF(AA21&gt;=6,SUM(LARGE(H21:Z21,{1;2;3;4;5;6})),"lblad"))</f>
        <v>1050</v>
      </c>
      <c r="H21" s="9"/>
      <c r="I21" s="9"/>
      <c r="J21" s="9"/>
      <c r="K21" s="9"/>
      <c r="L21" s="9"/>
      <c r="M21" s="9"/>
      <c r="N21" s="9"/>
      <c r="O21" s="9"/>
      <c r="P21" s="134">
        <v>320</v>
      </c>
      <c r="Q21" s="134"/>
      <c r="R21" s="134"/>
      <c r="S21" s="134"/>
      <c r="T21" s="134">
        <v>510</v>
      </c>
      <c r="U21" s="134"/>
      <c r="V21" s="134"/>
      <c r="W21" s="134"/>
      <c r="X21" s="134"/>
      <c r="Y21" s="134"/>
      <c r="Z21" s="134">
        <v>220</v>
      </c>
      <c r="AA21" s="145">
        <f t="shared" si="1"/>
        <v>3</v>
      </c>
    </row>
    <row r="22" spans="1:27" ht="45.75" customHeight="1">
      <c r="A22" s="13">
        <v>18</v>
      </c>
      <c r="B22" s="98" t="s">
        <v>811</v>
      </c>
      <c r="C22" s="98">
        <v>1957</v>
      </c>
      <c r="D22" s="98" t="str">
        <f>VLOOKUP(B22,[1]Arkusz1!$B:$F,5,0)</f>
        <v>LUL/20/03743</v>
      </c>
      <c r="E22" s="98" t="s">
        <v>812</v>
      </c>
      <c r="F22" s="39">
        <f t="shared" si="0"/>
        <v>1000</v>
      </c>
      <c r="G22" s="39">
        <f>IF(AA22&lt;6,F22,IF(AA22&gt;=6,SUM(LARGE(H22:Z22,{1;2;3;4;5;6})),"lblad"))</f>
        <v>1000</v>
      </c>
      <c r="H22" s="9"/>
      <c r="I22" s="9"/>
      <c r="J22" s="9"/>
      <c r="K22" s="9"/>
      <c r="L22" s="9"/>
      <c r="M22" s="9">
        <v>300</v>
      </c>
      <c r="N22" s="9"/>
      <c r="O22" s="9">
        <v>700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45">
        <f t="shared" si="1"/>
        <v>2</v>
      </c>
    </row>
    <row r="23" spans="1:27" ht="45.75" customHeight="1">
      <c r="A23" s="13">
        <v>19</v>
      </c>
      <c r="B23" s="152" t="s">
        <v>695</v>
      </c>
      <c r="C23" s="152">
        <v>1960</v>
      </c>
      <c r="D23" s="98" t="str">
        <f>VLOOKUP(B23,[1]Arkusz1!$B:$F,5,0)</f>
        <v>SLA/20/00740</v>
      </c>
      <c r="E23" s="152" t="s">
        <v>696</v>
      </c>
      <c r="F23" s="39">
        <f t="shared" si="0"/>
        <v>960</v>
      </c>
      <c r="G23" s="39">
        <f>IF(AA23&lt;6,F23,IF(AA23&gt;=6,SUM(LARGE(H23:Z23,{1;2;3;4;5;6})),"lblad"))</f>
        <v>960</v>
      </c>
      <c r="H23" s="9">
        <v>200</v>
      </c>
      <c r="I23" s="9"/>
      <c r="J23" s="9"/>
      <c r="K23" s="9"/>
      <c r="L23" s="9">
        <v>500</v>
      </c>
      <c r="M23" s="9"/>
      <c r="N23" s="9"/>
      <c r="O23" s="9"/>
      <c r="P23" s="9"/>
      <c r="Q23" s="9">
        <v>260</v>
      </c>
      <c r="R23" s="9"/>
      <c r="S23" s="9"/>
      <c r="T23" s="9"/>
      <c r="U23" s="9"/>
      <c r="V23" s="9"/>
      <c r="W23" s="9"/>
      <c r="X23" s="9"/>
      <c r="Y23" s="9"/>
      <c r="Z23" s="9"/>
      <c r="AA23" s="145">
        <f t="shared" si="1"/>
        <v>3</v>
      </c>
    </row>
    <row r="24" spans="1:27" s="2" customFormat="1" ht="45.75" customHeight="1">
      <c r="A24" s="13">
        <v>20</v>
      </c>
      <c r="B24" s="98" t="s">
        <v>370</v>
      </c>
      <c r="C24" s="98">
        <v>1959</v>
      </c>
      <c r="D24" s="98" t="str">
        <f>VLOOKUP(B24,[1]Arkusz1!$B:$F,5,0)</f>
        <v>SLA/20/00246</v>
      </c>
      <c r="E24" s="98"/>
      <c r="F24" s="39">
        <f t="shared" si="0"/>
        <v>900</v>
      </c>
      <c r="G24" s="39">
        <f>IF(AA24&lt;6,F24,IF(AA24&gt;=6,SUM(LARGE(H24:Z24,{1;2;3;4;5;6})),"lblad"))</f>
        <v>900</v>
      </c>
      <c r="H24" s="9"/>
      <c r="I24" s="9"/>
      <c r="J24" s="9"/>
      <c r="K24" s="9"/>
      <c r="L24" s="9"/>
      <c r="M24" s="9"/>
      <c r="N24" s="9">
        <v>140</v>
      </c>
      <c r="O24" s="9"/>
      <c r="P24" s="134"/>
      <c r="Q24" s="134">
        <v>200</v>
      </c>
      <c r="R24" s="134">
        <v>220</v>
      </c>
      <c r="S24" s="134"/>
      <c r="T24" s="134"/>
      <c r="U24" s="134">
        <v>140</v>
      </c>
      <c r="V24" s="134">
        <v>200</v>
      </c>
      <c r="W24" s="134"/>
      <c r="X24" s="134"/>
      <c r="Y24" s="134"/>
      <c r="Z24" s="134"/>
      <c r="AA24" s="145">
        <f t="shared" si="1"/>
        <v>5</v>
      </c>
    </row>
    <row r="25" spans="1:27" ht="45.75" customHeight="1">
      <c r="A25" s="13">
        <v>21</v>
      </c>
      <c r="B25" s="98" t="s">
        <v>480</v>
      </c>
      <c r="C25" s="98">
        <v>1956</v>
      </c>
      <c r="D25" s="98" t="str">
        <f>VLOOKUP(B25,[1]Arkusz1!$B:$F,5,0)</f>
        <v>SWI/20/01025</v>
      </c>
      <c r="E25" s="98" t="s">
        <v>481</v>
      </c>
      <c r="F25" s="39">
        <f t="shared" si="0"/>
        <v>712</v>
      </c>
      <c r="G25" s="39">
        <f>IF(AA25&lt;6,F25,IF(AA25&gt;=6,SUM(LARGE(H25:Z25,{1;2;3;4;5;6})),"lblad"))</f>
        <v>712</v>
      </c>
      <c r="H25" s="9"/>
      <c r="I25" s="9"/>
      <c r="J25" s="9"/>
      <c r="K25" s="9"/>
      <c r="L25" s="9"/>
      <c r="M25" s="9"/>
      <c r="N25" s="9"/>
      <c r="O25" s="9">
        <v>460</v>
      </c>
      <c r="P25" s="9"/>
      <c r="Q25" s="9">
        <v>82</v>
      </c>
      <c r="R25" s="9">
        <v>100</v>
      </c>
      <c r="S25" s="9"/>
      <c r="T25" s="9"/>
      <c r="U25" s="9">
        <v>70</v>
      </c>
      <c r="V25" s="9"/>
      <c r="W25" s="9"/>
      <c r="X25" s="9"/>
      <c r="Y25" s="9"/>
      <c r="Z25" s="9"/>
      <c r="AA25" s="145">
        <f t="shared" si="1"/>
        <v>4</v>
      </c>
    </row>
    <row r="26" spans="1:27" ht="45.75" customHeight="1">
      <c r="A26" s="13">
        <v>22</v>
      </c>
      <c r="B26" s="123" t="s">
        <v>691</v>
      </c>
      <c r="C26" s="98">
        <v>1959</v>
      </c>
      <c r="D26" s="98" t="str">
        <f>VLOOKUP(B26,[1]Arkusz1!$B:$F,5,0)</f>
        <v>DLS/20/03149</v>
      </c>
      <c r="E26" s="98"/>
      <c r="F26" s="39">
        <f t="shared" si="0"/>
        <v>550</v>
      </c>
      <c r="G26" s="39">
        <f>IF(AA26&lt;6,F26,IF(AA26&gt;=6,SUM(LARGE(H26:Z26,{1;2;3;4;5;6})),"lblad"))</f>
        <v>550</v>
      </c>
      <c r="H26" s="9"/>
      <c r="I26" s="9"/>
      <c r="J26" s="9"/>
      <c r="K26" s="9"/>
      <c r="L26" s="9"/>
      <c r="M26" s="9"/>
      <c r="N26" s="9"/>
      <c r="O26" s="9"/>
      <c r="P26" s="134"/>
      <c r="Q26" s="134"/>
      <c r="R26" s="134"/>
      <c r="S26" s="134">
        <v>550</v>
      </c>
      <c r="T26" s="134"/>
      <c r="U26" s="134"/>
      <c r="V26" s="134"/>
      <c r="W26" s="134"/>
      <c r="X26" s="134"/>
      <c r="Y26" s="134"/>
      <c r="Z26" s="134"/>
      <c r="AA26" s="145">
        <f t="shared" si="1"/>
        <v>1</v>
      </c>
    </row>
    <row r="27" spans="1:27" ht="45.75" customHeight="1">
      <c r="A27" s="13">
        <v>23</v>
      </c>
      <c r="B27" s="98" t="s">
        <v>813</v>
      </c>
      <c r="C27" s="98"/>
      <c r="D27" s="98" t="str">
        <f>VLOOKUP(B27,[1]Arkusz1!$B:$F,5,0)</f>
        <v>LUL/20/03695</v>
      </c>
      <c r="E27" s="98" t="s">
        <v>814</v>
      </c>
      <c r="F27" s="39">
        <f t="shared" si="0"/>
        <v>480</v>
      </c>
      <c r="G27" s="39">
        <f>IF(AA27&lt;6,F27,IF(AA27&gt;=6,SUM(LARGE(H27:Z27,{1;2;3;4;5;6})),"lblad"))</f>
        <v>480</v>
      </c>
      <c r="H27" s="9"/>
      <c r="I27" s="9"/>
      <c r="J27" s="9"/>
      <c r="K27" s="9"/>
      <c r="L27" s="9"/>
      <c r="M27" s="9"/>
      <c r="N27" s="9"/>
      <c r="O27" s="9">
        <v>480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5">
        <f t="shared" si="1"/>
        <v>1</v>
      </c>
    </row>
    <row r="28" spans="1:27" ht="45.75" customHeight="1">
      <c r="A28" s="13">
        <v>24</v>
      </c>
      <c r="B28" s="98" t="s">
        <v>375</v>
      </c>
      <c r="C28" s="98">
        <v>1957</v>
      </c>
      <c r="D28" s="98" t="str">
        <f>VLOOKUP(B28,[1]Arkusz1!$B:$F,5,0)</f>
        <v>POL/20/00129</v>
      </c>
      <c r="E28" s="98"/>
      <c r="F28" s="39">
        <f t="shared" si="0"/>
        <v>450</v>
      </c>
      <c r="G28" s="39">
        <f>IF(AA28&lt;6,F28,IF(AA28&gt;=6,SUM(LARGE(H28:Z28,{1;2;3;4;5;6})),"lblad"))</f>
        <v>450</v>
      </c>
      <c r="H28" s="9"/>
      <c r="I28" s="9"/>
      <c r="J28" s="9"/>
      <c r="K28" s="9"/>
      <c r="L28" s="9"/>
      <c r="M28" s="9"/>
      <c r="N28" s="9">
        <v>90</v>
      </c>
      <c r="O28" s="9"/>
      <c r="P28" s="134"/>
      <c r="Q28" s="134">
        <v>120</v>
      </c>
      <c r="R28" s="134"/>
      <c r="S28" s="134"/>
      <c r="T28" s="134"/>
      <c r="U28" s="134">
        <v>120</v>
      </c>
      <c r="V28" s="134">
        <v>120</v>
      </c>
      <c r="W28" s="134"/>
      <c r="X28" s="134"/>
      <c r="Y28" s="134"/>
      <c r="Z28" s="134"/>
      <c r="AA28" s="145">
        <f t="shared" si="1"/>
        <v>4</v>
      </c>
    </row>
    <row r="29" spans="1:27" ht="45.75" customHeight="1">
      <c r="A29" s="13">
        <v>25</v>
      </c>
      <c r="B29" s="98" t="s">
        <v>1023</v>
      </c>
      <c r="C29" s="98"/>
      <c r="D29" s="98" t="str">
        <f>VLOOKUP(B29,[1]Arkusz1!$B:$F,5,0)</f>
        <v>DLS/20/00485</v>
      </c>
      <c r="E29" s="98" t="s">
        <v>177</v>
      </c>
      <c r="F29" s="39">
        <f t="shared" si="0"/>
        <v>440</v>
      </c>
      <c r="G29" s="39">
        <f>IF(AA29&lt;6,F29,IF(AA29&gt;=6,SUM(LARGE(H29:Z29,{1;2;3;4;5;6})),"lblad"))</f>
        <v>440</v>
      </c>
      <c r="H29" s="9"/>
      <c r="I29" s="9"/>
      <c r="J29" s="9"/>
      <c r="K29" s="9"/>
      <c r="L29" s="9">
        <v>440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5">
        <f t="shared" si="1"/>
        <v>1</v>
      </c>
    </row>
    <row r="30" spans="1:27" ht="45.75" customHeight="1">
      <c r="A30" s="13">
        <v>26</v>
      </c>
      <c r="B30" s="96" t="s">
        <v>815</v>
      </c>
      <c r="C30" s="96"/>
      <c r="D30" s="98" t="str">
        <f>VLOOKUP(B30,[1]Arkusz1!$B:$F,5,0)</f>
        <v>LUL/20/03841</v>
      </c>
      <c r="E30" s="96" t="s">
        <v>816</v>
      </c>
      <c r="F30" s="39">
        <f t="shared" si="0"/>
        <v>440</v>
      </c>
      <c r="G30" s="39">
        <f>IF(AA30&lt;6,F30,IF(AA30&gt;=6,SUM(LARGE(H30:Z30,{1;2;3;4;5;6})),"lblad"))</f>
        <v>440</v>
      </c>
      <c r="H30" s="9"/>
      <c r="I30" s="9"/>
      <c r="J30" s="9"/>
      <c r="K30" s="9"/>
      <c r="L30" s="9"/>
      <c r="M30" s="9"/>
      <c r="N30" s="9"/>
      <c r="O30" s="9">
        <v>440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5">
        <f t="shared" si="1"/>
        <v>1</v>
      </c>
    </row>
    <row r="31" spans="1:27" ht="45.75" customHeight="1">
      <c r="A31" s="13">
        <v>27</v>
      </c>
      <c r="B31" s="98" t="s">
        <v>1024</v>
      </c>
      <c r="C31" s="98"/>
      <c r="D31" s="98" t="str">
        <f>VLOOKUP(B31,[1]Arkusz1!$B:$F,5,0)</f>
        <v>SLA/20/01795</v>
      </c>
      <c r="E31" s="98" t="s">
        <v>1025</v>
      </c>
      <c r="F31" s="39">
        <f t="shared" si="0"/>
        <v>420</v>
      </c>
      <c r="G31" s="39">
        <f>IF(AA31&lt;6,F31,IF(AA31&gt;=6,SUM(LARGE(H31:Z31,{1;2;3;4;5;6})),"lblad"))</f>
        <v>420</v>
      </c>
      <c r="H31" s="9"/>
      <c r="I31" s="9"/>
      <c r="J31" s="9"/>
      <c r="K31" s="9"/>
      <c r="L31" s="9">
        <v>420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5">
        <f t="shared" si="1"/>
        <v>1</v>
      </c>
    </row>
    <row r="32" spans="1:27" ht="45.75" customHeight="1">
      <c r="A32" s="13">
        <v>28</v>
      </c>
      <c r="B32" s="98" t="s">
        <v>1026</v>
      </c>
      <c r="C32" s="98"/>
      <c r="D32" s="98" t="str">
        <f>VLOOKUP(B32,[1]Arkusz1!$B:$F,5,0)</f>
        <v>SLA/20/01784</v>
      </c>
      <c r="E32" s="98" t="s">
        <v>1025</v>
      </c>
      <c r="F32" s="39">
        <f t="shared" si="0"/>
        <v>380</v>
      </c>
      <c r="G32" s="39">
        <f>IF(AA32&lt;6,F32,IF(AA32&gt;=6,SUM(LARGE(H32:Z32,{1;2;3;4;5;6})),"lblad"))</f>
        <v>380</v>
      </c>
      <c r="H32" s="9"/>
      <c r="I32" s="9"/>
      <c r="J32" s="9"/>
      <c r="K32" s="9"/>
      <c r="L32" s="9">
        <v>380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5">
        <f t="shared" si="1"/>
        <v>1</v>
      </c>
    </row>
    <row r="33" spans="1:27" ht="45.75" customHeight="1">
      <c r="A33" s="13">
        <v>29</v>
      </c>
      <c r="B33" s="98" t="s">
        <v>1027</v>
      </c>
      <c r="C33" s="98"/>
      <c r="D33" s="98" t="str">
        <f>VLOOKUP(B33,[1]Arkusz1!$B:$F,5,0)</f>
        <v>MAL/20/01152</v>
      </c>
      <c r="E33" s="98" t="s">
        <v>1016</v>
      </c>
      <c r="F33" s="39">
        <f t="shared" si="0"/>
        <v>360</v>
      </c>
      <c r="G33" s="39">
        <f>IF(AA33&lt;6,F33,IF(AA33&gt;=6,SUM(LARGE(H33:Z33,{1;2;3;4;5;6})),"lblad"))</f>
        <v>360</v>
      </c>
      <c r="H33" s="9"/>
      <c r="I33" s="9"/>
      <c r="J33" s="9"/>
      <c r="K33" s="9"/>
      <c r="L33" s="9">
        <v>360</v>
      </c>
      <c r="M33" s="9"/>
      <c r="N33" s="9"/>
      <c r="O33" s="9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45">
        <f t="shared" si="1"/>
        <v>1</v>
      </c>
    </row>
    <row r="34" spans="1:27" ht="45.75" customHeight="1">
      <c r="A34" s="13">
        <v>30</v>
      </c>
      <c r="B34" s="144" t="s">
        <v>1028</v>
      </c>
      <c r="C34" s="144"/>
      <c r="D34" s="98" t="str">
        <f>VLOOKUP(B34,[1]Arkusz1!$B:$F,5,0)</f>
        <v>MAL/20/02743</v>
      </c>
      <c r="E34" s="144" t="s">
        <v>1019</v>
      </c>
      <c r="F34" s="39">
        <f t="shared" si="0"/>
        <v>290</v>
      </c>
      <c r="G34" s="39">
        <f>IF(AA34&lt;6,F34,IF(AA34&gt;=6,SUM(LARGE(H34:Z34,{1;2;3;4;5;6})),"lblad"))</f>
        <v>290</v>
      </c>
      <c r="H34" s="9"/>
      <c r="I34" s="9"/>
      <c r="J34" s="9"/>
      <c r="K34" s="9"/>
      <c r="L34" s="9">
        <v>290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45">
        <f t="shared" si="1"/>
        <v>1</v>
      </c>
    </row>
    <row r="35" spans="1:27" ht="45.75" customHeight="1">
      <c r="A35" s="13">
        <v>31</v>
      </c>
      <c r="B35" s="98" t="s">
        <v>1508</v>
      </c>
      <c r="C35" s="98">
        <v>1959</v>
      </c>
      <c r="D35" s="98" t="str">
        <f>VLOOKUP(B35,[1]Arkusz1!$B:$F,5,0)</f>
        <v>POL/20/04354</v>
      </c>
      <c r="E35" s="98" t="s">
        <v>1513</v>
      </c>
      <c r="F35" s="39">
        <f t="shared" si="0"/>
        <v>220</v>
      </c>
      <c r="G35" s="39">
        <f>IF(AA35&lt;6,F35,IF(AA35&gt;=6,SUM(LARGE(H35:Z35,{1;2;3;4;5;6})),"lblad"))</f>
        <v>220</v>
      </c>
      <c r="H35" s="9">
        <v>220</v>
      </c>
      <c r="I35" s="9"/>
      <c r="J35" s="9"/>
      <c r="K35" s="9"/>
      <c r="L35" s="9"/>
      <c r="M35" s="9"/>
      <c r="N35" s="9"/>
      <c r="O35" s="9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45">
        <f t="shared" si="1"/>
        <v>1</v>
      </c>
    </row>
    <row r="36" spans="1:27" ht="45.75" customHeight="1">
      <c r="A36" s="13">
        <v>32</v>
      </c>
      <c r="B36" s="98" t="s">
        <v>1509</v>
      </c>
      <c r="C36" s="98">
        <v>1958</v>
      </c>
      <c r="D36" s="98" t="str">
        <f>VLOOKUP(B36,[1]Arkusz1!$B:$F,5,0)</f>
        <v>LOD/20/02123</v>
      </c>
      <c r="E36" s="98" t="s">
        <v>1484</v>
      </c>
      <c r="F36" s="39">
        <f t="shared" si="0"/>
        <v>180</v>
      </c>
      <c r="G36" s="39">
        <f>IF(AA36&lt;6,F36,IF(AA36&gt;=6,SUM(LARGE(H36:Z36,{1;2;3;4;5;6})),"lblad"))</f>
        <v>180</v>
      </c>
      <c r="H36" s="9">
        <v>180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45">
        <f t="shared" si="1"/>
        <v>1</v>
      </c>
    </row>
    <row r="37" spans="1:27" ht="45.75" customHeight="1">
      <c r="A37" s="13">
        <v>33</v>
      </c>
      <c r="B37" s="123" t="s">
        <v>633</v>
      </c>
      <c r="C37" s="98">
        <v>1956</v>
      </c>
      <c r="D37" s="98" t="str">
        <f>VLOOKUP(B37,[1]Arkusz1!$B:$F,5,0)</f>
        <v>POM/20/04002</v>
      </c>
      <c r="E37" s="98"/>
      <c r="F37" s="39">
        <f t="shared" ref="F37:F68" si="2">SUM(H37:Z37)</f>
        <v>162</v>
      </c>
      <c r="G37" s="39">
        <f>IF(AA37&lt;6,F37,IF(AA37&gt;=6,SUM(LARGE(H37:Z37,{1;2;3;4;5;6})),"lblad"))</f>
        <v>162</v>
      </c>
      <c r="H37" s="9"/>
      <c r="I37" s="9"/>
      <c r="J37" s="9"/>
      <c r="K37" s="9"/>
      <c r="L37" s="9"/>
      <c r="M37" s="9"/>
      <c r="N37" s="9">
        <v>72</v>
      </c>
      <c r="O37" s="9"/>
      <c r="P37" s="9"/>
      <c r="Q37" s="9"/>
      <c r="R37" s="9">
        <v>90</v>
      </c>
      <c r="S37" s="9"/>
      <c r="T37" s="9"/>
      <c r="U37" s="9"/>
      <c r="V37" s="9"/>
      <c r="W37" s="9"/>
      <c r="X37" s="9"/>
      <c r="Y37" s="9"/>
      <c r="Z37" s="9"/>
      <c r="AA37" s="145">
        <f t="shared" ref="AA37:AA68" si="3">COUNTA(H37:Z37)</f>
        <v>2</v>
      </c>
    </row>
    <row r="38" spans="1:27" ht="45.75" customHeight="1">
      <c r="A38" s="13">
        <v>34</v>
      </c>
      <c r="B38" s="98" t="s">
        <v>1029</v>
      </c>
      <c r="C38" s="98">
        <v>1959</v>
      </c>
      <c r="D38" s="98"/>
      <c r="E38" s="98"/>
      <c r="F38" s="39">
        <f t="shared" si="2"/>
        <v>0</v>
      </c>
      <c r="G38" s="39">
        <f>IF(AA38&lt;6,F38,IF(AA38&gt;=6,SUM(LARGE(H38:Z38,{1;2;3;4;5;6})),"lblad"))</f>
        <v>0</v>
      </c>
      <c r="H38" s="9"/>
      <c r="I38" s="9"/>
      <c r="J38" s="9"/>
      <c r="K38" s="9"/>
      <c r="L38" s="9"/>
      <c r="M38" s="9"/>
      <c r="N38" s="9">
        <v>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45">
        <f t="shared" si="3"/>
        <v>1</v>
      </c>
    </row>
    <row r="39" spans="1:27" ht="45.75" customHeight="1">
      <c r="A39" s="13">
        <v>35</v>
      </c>
      <c r="B39" s="98" t="s">
        <v>377</v>
      </c>
      <c r="C39" s="98">
        <v>1957</v>
      </c>
      <c r="D39" s="98"/>
      <c r="E39" s="98" t="s">
        <v>384</v>
      </c>
      <c r="F39" s="39">
        <f t="shared" si="2"/>
        <v>0</v>
      </c>
      <c r="G39" s="39">
        <f>IF(AA39&lt;6,F39,IF(AA39&gt;=6,SUM(LARGE(H39:Z39,{1;2;3;4;5;6})),"lblad"))</f>
        <v>0</v>
      </c>
      <c r="H39" s="9"/>
      <c r="I39" s="9"/>
      <c r="J39" s="9"/>
      <c r="K39" s="9"/>
      <c r="L39" s="9"/>
      <c r="M39" s="9"/>
      <c r="N39" s="9"/>
      <c r="O39" s="9"/>
      <c r="P39" s="134"/>
      <c r="Q39" s="134">
        <v>0</v>
      </c>
      <c r="R39" s="134">
        <v>0</v>
      </c>
      <c r="S39" s="134"/>
      <c r="T39" s="134"/>
      <c r="U39" s="134">
        <v>0</v>
      </c>
      <c r="V39" s="134">
        <v>0</v>
      </c>
      <c r="W39" s="134"/>
      <c r="X39" s="134"/>
      <c r="Y39" s="134"/>
      <c r="Z39" s="134"/>
      <c r="AA39" s="145">
        <f t="shared" si="3"/>
        <v>4</v>
      </c>
    </row>
    <row r="40" spans="1:27" ht="45.75" customHeight="1">
      <c r="A40" s="13">
        <v>36</v>
      </c>
      <c r="B40" s="123" t="s">
        <v>1475</v>
      </c>
      <c r="C40" s="123">
        <v>1957</v>
      </c>
      <c r="D40" s="98"/>
      <c r="E40" s="123"/>
      <c r="F40" s="39">
        <f t="shared" si="2"/>
        <v>0</v>
      </c>
      <c r="G40" s="39">
        <f>IF(AA40&lt;6,F40,IF(AA40&gt;=6,SUM(LARGE(H40:Z40,{1;2;3;4;5;6})),"lblad"))</f>
        <v>0</v>
      </c>
      <c r="H40" s="18"/>
      <c r="I40" s="18">
        <v>0</v>
      </c>
      <c r="J40" s="18"/>
      <c r="K40" s="18"/>
      <c r="L40" s="18"/>
      <c r="M40" s="18"/>
      <c r="N40" s="18"/>
      <c r="O40" s="18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45">
        <f t="shared" si="3"/>
        <v>1</v>
      </c>
    </row>
    <row r="41" spans="1:27" ht="45.75" customHeight="1">
      <c r="A41" s="13">
        <v>37</v>
      </c>
      <c r="B41" s="123" t="s">
        <v>1278</v>
      </c>
      <c r="C41" s="123">
        <v>1958</v>
      </c>
      <c r="D41" s="98"/>
      <c r="E41" s="123" t="s">
        <v>1129</v>
      </c>
      <c r="F41" s="39">
        <f t="shared" si="2"/>
        <v>0</v>
      </c>
      <c r="G41" s="39">
        <f>IF(AA41&lt;6,F41,IF(AA41&gt;=6,SUM(LARGE(H41:Z41,{1;2;3;4;5;6})),"lblad"))</f>
        <v>0</v>
      </c>
      <c r="H41" s="9"/>
      <c r="I41" s="9"/>
      <c r="J41" s="9"/>
      <c r="K41" s="9"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45">
        <f t="shared" si="3"/>
        <v>1</v>
      </c>
    </row>
    <row r="42" spans="1:27" ht="45.75" customHeight="1">
      <c r="A42" s="13">
        <v>38</v>
      </c>
      <c r="B42" s="98" t="s">
        <v>1327</v>
      </c>
      <c r="C42" s="98">
        <v>1958</v>
      </c>
      <c r="D42" s="98"/>
      <c r="E42" s="98"/>
      <c r="F42" s="39">
        <f t="shared" si="2"/>
        <v>0</v>
      </c>
      <c r="G42" s="39">
        <f>IF(AA42&lt;6,F42,IF(AA42&gt;=6,SUM(LARGE(H42:Z42,{1;2;3;4;5;6})),"lblad"))</f>
        <v>0</v>
      </c>
      <c r="H42" s="9"/>
      <c r="I42" s="9"/>
      <c r="J42" s="9">
        <v>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45">
        <f t="shared" si="3"/>
        <v>1</v>
      </c>
    </row>
    <row r="43" spans="1:27" ht="45.75" customHeight="1">
      <c r="A43" s="13">
        <v>39</v>
      </c>
      <c r="B43" s="98" t="s">
        <v>1067</v>
      </c>
      <c r="C43" s="98">
        <v>1956</v>
      </c>
      <c r="D43" s="98"/>
      <c r="E43" s="98" t="s">
        <v>1068</v>
      </c>
      <c r="F43" s="39">
        <f t="shared" si="2"/>
        <v>0</v>
      </c>
      <c r="G43" s="39">
        <f>IF(AA43&lt;6,F43,IF(AA43&gt;=6,SUM(LARGE(H43:Z43,{1;2;3;4;5;6})),"lblad"))</f>
        <v>0</v>
      </c>
      <c r="H43" s="9"/>
      <c r="I43" s="9"/>
      <c r="J43" s="9"/>
      <c r="K43" s="9"/>
      <c r="L43" s="9"/>
      <c r="M43" s="9"/>
      <c r="N43" s="9"/>
      <c r="O43" s="9"/>
      <c r="P43" s="9">
        <v>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145">
        <f t="shared" si="3"/>
        <v>1</v>
      </c>
    </row>
    <row r="44" spans="1:27" ht="45.75" customHeight="1">
      <c r="A44" s="13">
        <v>40</v>
      </c>
      <c r="B44" s="98" t="s">
        <v>1476</v>
      </c>
      <c r="C44" s="98">
        <v>1956</v>
      </c>
      <c r="D44" s="98"/>
      <c r="E44" s="98"/>
      <c r="F44" s="39">
        <f t="shared" si="2"/>
        <v>0</v>
      </c>
      <c r="G44" s="39">
        <f>IF(AA44&lt;6,F44,IF(AA44&gt;=6,SUM(LARGE(H44:Z44,{1;2;3;4;5;6})),"lblad"))</f>
        <v>0</v>
      </c>
      <c r="H44" s="9"/>
      <c r="I44" s="9">
        <v>0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45">
        <f t="shared" si="3"/>
        <v>1</v>
      </c>
    </row>
    <row r="45" spans="1:27" ht="45.75" customHeight="1">
      <c r="A45" s="13">
        <v>41</v>
      </c>
      <c r="B45" s="98" t="s">
        <v>381</v>
      </c>
      <c r="C45" s="143">
        <v>1959</v>
      </c>
      <c r="D45" s="98"/>
      <c r="E45" s="143" t="s">
        <v>387</v>
      </c>
      <c r="F45" s="39">
        <f t="shared" si="2"/>
        <v>0</v>
      </c>
      <c r="G45" s="39">
        <f>IF(AA45&lt;6,F45,IF(AA45&gt;=6,SUM(LARGE(H45:Z45,{1;2;3;4;5;6})),"lblad"))</f>
        <v>0</v>
      </c>
      <c r="H45" s="9"/>
      <c r="I45" s="9"/>
      <c r="J45" s="9"/>
      <c r="K45" s="9">
        <v>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>
        <v>0</v>
      </c>
      <c r="W45" s="9"/>
      <c r="X45" s="9"/>
      <c r="Y45" s="9"/>
      <c r="Z45" s="9"/>
      <c r="AA45" s="145">
        <f t="shared" si="3"/>
        <v>2</v>
      </c>
    </row>
    <row r="46" spans="1:27" ht="45.75" customHeight="1">
      <c r="A46" s="13">
        <v>42</v>
      </c>
      <c r="B46" s="98" t="s">
        <v>1469</v>
      </c>
      <c r="C46" s="98">
        <v>1960</v>
      </c>
      <c r="D46" s="98"/>
      <c r="E46" s="98" t="s">
        <v>1472</v>
      </c>
      <c r="F46" s="39">
        <f t="shared" si="2"/>
        <v>0</v>
      </c>
      <c r="G46" s="39">
        <f>IF(AA46&lt;6,F46,IF(AA46&gt;=6,SUM(LARGE(H46:Z46,{1;2;3;4;5;6})),"lblad"))</f>
        <v>0</v>
      </c>
      <c r="H46" s="9"/>
      <c r="I46" s="9">
        <v>0</v>
      </c>
      <c r="J46" s="9"/>
      <c r="K46" s="9"/>
      <c r="L46" s="9"/>
      <c r="M46" s="9"/>
      <c r="N46" s="9"/>
      <c r="O46" s="9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45">
        <f t="shared" si="3"/>
        <v>1</v>
      </c>
    </row>
    <row r="47" spans="1:27" ht="45.75" customHeight="1">
      <c r="A47" s="13">
        <v>43</v>
      </c>
      <c r="B47" s="98" t="s">
        <v>1473</v>
      </c>
      <c r="C47" s="98">
        <v>1958</v>
      </c>
      <c r="D47" s="98"/>
      <c r="E47" s="98" t="s">
        <v>1477</v>
      </c>
      <c r="F47" s="39">
        <f t="shared" si="2"/>
        <v>0</v>
      </c>
      <c r="G47" s="39">
        <f>IF(AA47&lt;6,F47,IF(AA47&gt;=6,SUM(LARGE(H47:Z47,{1;2;3;4;5;6})),"lblad"))</f>
        <v>0</v>
      </c>
      <c r="H47" s="9"/>
      <c r="I47" s="9">
        <v>0</v>
      </c>
      <c r="J47" s="9"/>
      <c r="K47" s="9"/>
      <c r="L47" s="9"/>
      <c r="M47" s="9"/>
      <c r="N47" s="9"/>
      <c r="O47" s="9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45">
        <f t="shared" si="3"/>
        <v>1</v>
      </c>
    </row>
    <row r="48" spans="1:27" ht="45.75" customHeight="1">
      <c r="A48" s="13">
        <v>44</v>
      </c>
      <c r="B48" s="98" t="s">
        <v>212</v>
      </c>
      <c r="C48" s="98">
        <v>1960</v>
      </c>
      <c r="D48" s="98"/>
      <c r="E48" s="98" t="s">
        <v>219</v>
      </c>
      <c r="F48" s="39">
        <f t="shared" si="2"/>
        <v>0</v>
      </c>
      <c r="G48" s="39">
        <f>IF(AA48&lt;6,F48,IF(AA48&gt;=6,SUM(LARGE(H48:Z48,{1;2;3;4;5;6})),"lblad"))</f>
        <v>0</v>
      </c>
      <c r="H48" s="9"/>
      <c r="I48" s="9"/>
      <c r="J48" s="9"/>
      <c r="K48" s="9"/>
      <c r="L48" s="9"/>
      <c r="M48" s="9"/>
      <c r="N48" s="9"/>
      <c r="O48" s="9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>
        <v>0</v>
      </c>
      <c r="AA48" s="145">
        <f t="shared" si="3"/>
        <v>1</v>
      </c>
    </row>
    <row r="49" spans="1:27" ht="45.75" customHeight="1">
      <c r="A49" s="13">
        <v>45</v>
      </c>
      <c r="B49" s="98" t="s">
        <v>211</v>
      </c>
      <c r="C49" s="98">
        <v>1960</v>
      </c>
      <c r="D49" s="98"/>
      <c r="E49" s="98" t="s">
        <v>218</v>
      </c>
      <c r="F49" s="39">
        <f t="shared" si="2"/>
        <v>0</v>
      </c>
      <c r="G49" s="39">
        <f>IF(AA49&lt;6,F49,IF(AA49&gt;=6,SUM(LARGE(H49:Z49,{1;2;3;4;5;6})),"lblad"))</f>
        <v>0</v>
      </c>
      <c r="H49" s="9"/>
      <c r="I49" s="9"/>
      <c r="J49" s="9"/>
      <c r="K49" s="9"/>
      <c r="L49" s="9"/>
      <c r="M49" s="9"/>
      <c r="N49" s="9"/>
      <c r="O49" s="9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>
        <v>0</v>
      </c>
      <c r="AA49" s="145">
        <f t="shared" si="3"/>
        <v>1</v>
      </c>
    </row>
    <row r="50" spans="1:27" ht="45.75" customHeight="1">
      <c r="A50" s="13">
        <v>46</v>
      </c>
      <c r="B50" s="123" t="s">
        <v>1277</v>
      </c>
      <c r="C50" s="123">
        <v>1959</v>
      </c>
      <c r="D50" s="98"/>
      <c r="E50" s="123" t="s">
        <v>1279</v>
      </c>
      <c r="F50" s="39">
        <f t="shared" si="2"/>
        <v>0</v>
      </c>
      <c r="G50" s="39">
        <f>IF(AA50&lt;6,F50,IF(AA50&gt;=6,SUM(LARGE(H50:Z50,{1;2;3;4;5;6})),"lblad"))</f>
        <v>0</v>
      </c>
      <c r="H50" s="9"/>
      <c r="I50" s="9"/>
      <c r="J50" s="9"/>
      <c r="K50" s="9">
        <v>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45">
        <f t="shared" si="3"/>
        <v>1</v>
      </c>
    </row>
    <row r="51" spans="1:27" ht="45.75" customHeight="1">
      <c r="A51" s="13">
        <v>47</v>
      </c>
      <c r="B51" s="98" t="s">
        <v>1510</v>
      </c>
      <c r="C51" s="98">
        <v>1960</v>
      </c>
      <c r="D51" s="98"/>
      <c r="E51" s="98" t="s">
        <v>1514</v>
      </c>
      <c r="F51" s="39">
        <f t="shared" si="2"/>
        <v>0</v>
      </c>
      <c r="G51" s="39">
        <f>IF(AA51&lt;6,F51,IF(AA51&gt;=6,SUM(LARGE(H51:Z51,{1;2;3;4;5;6})),"lblad"))</f>
        <v>0</v>
      </c>
      <c r="H51" s="9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45">
        <f t="shared" si="3"/>
        <v>1</v>
      </c>
    </row>
    <row r="52" spans="1:27" ht="45.75" customHeight="1">
      <c r="A52" s="13">
        <v>48</v>
      </c>
      <c r="B52" s="98" t="s">
        <v>374</v>
      </c>
      <c r="C52" s="98">
        <v>1960</v>
      </c>
      <c r="D52" s="98"/>
      <c r="E52" s="98"/>
      <c r="F52" s="39">
        <f t="shared" si="2"/>
        <v>0</v>
      </c>
      <c r="G52" s="39">
        <f>IF(AA52&lt;6,F52,IF(AA52&gt;=6,SUM(LARGE(H52:Z52,{1;2;3;4;5;6})),"lblad"))</f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>
        <v>0</v>
      </c>
      <c r="V52" s="9">
        <v>0</v>
      </c>
      <c r="W52" s="9"/>
      <c r="X52" s="9"/>
      <c r="Y52" s="9"/>
      <c r="Z52" s="9"/>
      <c r="AA52" s="145">
        <f t="shared" si="3"/>
        <v>2</v>
      </c>
    </row>
    <row r="53" spans="1:27" ht="45.75" customHeight="1">
      <c r="A53" s="13">
        <v>49</v>
      </c>
      <c r="B53" s="98" t="s">
        <v>373</v>
      </c>
      <c r="C53" s="98">
        <v>1958</v>
      </c>
      <c r="D53" s="98"/>
      <c r="E53" s="98" t="s">
        <v>383</v>
      </c>
      <c r="F53" s="39">
        <f t="shared" si="2"/>
        <v>0</v>
      </c>
      <c r="G53" s="39">
        <f>IF(AA53&lt;6,F53,IF(AA53&gt;=6,SUM(LARGE(H53:Z53,{1;2;3;4;5;6})),"lblad"))</f>
        <v>0</v>
      </c>
      <c r="H53" s="9"/>
      <c r="I53" s="9"/>
      <c r="J53" s="9"/>
      <c r="K53" s="9"/>
      <c r="L53" s="9"/>
      <c r="M53" s="9"/>
      <c r="N53" s="9">
        <v>0</v>
      </c>
      <c r="O53" s="9"/>
      <c r="P53" s="134"/>
      <c r="Q53" s="134" t="s">
        <v>81</v>
      </c>
      <c r="R53" s="134">
        <v>0</v>
      </c>
      <c r="S53" s="134"/>
      <c r="T53" s="134"/>
      <c r="U53" s="134">
        <v>0</v>
      </c>
      <c r="V53" s="134">
        <v>0</v>
      </c>
      <c r="W53" s="134"/>
      <c r="X53" s="134"/>
      <c r="Y53" s="134"/>
      <c r="Z53" s="134"/>
      <c r="AA53" s="145">
        <f t="shared" si="3"/>
        <v>5</v>
      </c>
    </row>
    <row r="54" spans="1:27" ht="45.75" customHeight="1">
      <c r="A54" s="13">
        <v>50</v>
      </c>
      <c r="B54" s="98" t="s">
        <v>1511</v>
      </c>
      <c r="C54" s="98">
        <v>1957</v>
      </c>
      <c r="D54" s="98"/>
      <c r="E54" s="98"/>
      <c r="F54" s="39">
        <f t="shared" si="2"/>
        <v>0</v>
      </c>
      <c r="G54" s="39">
        <f>IF(AA54&lt;6,F54,IF(AA54&gt;=6,SUM(LARGE(H54:Z54,{1;2;3;4;5;6})),"lblad"))</f>
        <v>0</v>
      </c>
      <c r="H54" s="9" t="s">
        <v>81</v>
      </c>
      <c r="I54" s="9"/>
      <c r="J54" s="9"/>
      <c r="K54" s="9"/>
      <c r="L54" s="9"/>
      <c r="M54" s="9"/>
      <c r="N54" s="9"/>
      <c r="O54" s="9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45">
        <f t="shared" si="3"/>
        <v>1</v>
      </c>
    </row>
    <row r="55" spans="1:27" ht="45.75" customHeight="1">
      <c r="A55" s="13">
        <v>51</v>
      </c>
      <c r="B55" s="98" t="s">
        <v>697</v>
      </c>
      <c r="C55" s="98">
        <v>1959</v>
      </c>
      <c r="D55" s="98"/>
      <c r="E55" s="98"/>
      <c r="F55" s="39">
        <f t="shared" si="2"/>
        <v>0</v>
      </c>
      <c r="G55" s="39">
        <f>IF(AA55&lt;6,F55,IF(AA55&gt;=6,SUM(LARGE(H55:Z55,{1;2;3;4;5;6})),"lblad"))</f>
        <v>0</v>
      </c>
      <c r="H55" s="9"/>
      <c r="I55" s="9"/>
      <c r="J55" s="9">
        <v>0</v>
      </c>
      <c r="K55" s="9"/>
      <c r="L55" s="9"/>
      <c r="M55" s="9"/>
      <c r="N55" s="9"/>
      <c r="O55" s="9"/>
      <c r="P55" s="134"/>
      <c r="Q55" s="134">
        <v>0</v>
      </c>
      <c r="R55" s="134"/>
      <c r="S55" s="134"/>
      <c r="T55" s="134"/>
      <c r="U55" s="134"/>
      <c r="V55" s="134"/>
      <c r="W55" s="134"/>
      <c r="X55" s="134"/>
      <c r="Y55" s="134"/>
      <c r="Z55" s="134"/>
      <c r="AA55" s="145">
        <f t="shared" si="3"/>
        <v>2</v>
      </c>
    </row>
    <row r="56" spans="1:27" ht="45.75" customHeight="1">
      <c r="A56" s="13">
        <v>52</v>
      </c>
      <c r="B56" s="98" t="s">
        <v>698</v>
      </c>
      <c r="C56" s="98">
        <v>1957</v>
      </c>
      <c r="D56" s="98"/>
      <c r="E56" s="98"/>
      <c r="F56" s="39">
        <f t="shared" si="2"/>
        <v>0</v>
      </c>
      <c r="G56" s="39">
        <f>IF(AA56&lt;6,F56,IF(AA56&gt;=6,SUM(LARGE(H56:Z56,{1;2;3;4;5;6})),"lblad"))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>
        <v>0</v>
      </c>
      <c r="R56" s="9"/>
      <c r="S56" s="9"/>
      <c r="T56" s="9"/>
      <c r="U56" s="9"/>
      <c r="V56" s="9"/>
      <c r="W56" s="9"/>
      <c r="X56" s="9"/>
      <c r="Y56" s="9"/>
      <c r="Z56" s="9"/>
      <c r="AA56" s="145">
        <f t="shared" si="3"/>
        <v>1</v>
      </c>
    </row>
    <row r="57" spans="1:27" ht="45.75" customHeight="1">
      <c r="A57" s="13">
        <v>53</v>
      </c>
      <c r="B57" s="98" t="s">
        <v>479</v>
      </c>
      <c r="C57" s="98">
        <v>1957</v>
      </c>
      <c r="D57" s="98"/>
      <c r="E57" s="98"/>
      <c r="F57" s="39">
        <f t="shared" si="2"/>
        <v>0</v>
      </c>
      <c r="G57" s="39">
        <f>IF(AA57&lt;6,F57,IF(AA57&gt;=6,SUM(LARGE(H57:Z57,{1;2;3;4;5;6})),"lblad"))</f>
        <v>0</v>
      </c>
      <c r="H57" s="9"/>
      <c r="I57" s="9"/>
      <c r="J57" s="9"/>
      <c r="K57" s="9"/>
      <c r="L57" s="9"/>
      <c r="M57" s="9"/>
      <c r="N57" s="9"/>
      <c r="O57" s="9"/>
      <c r="P57" s="134"/>
      <c r="Q57" s="134"/>
      <c r="R57" s="134"/>
      <c r="S57" s="134"/>
      <c r="T57" s="134"/>
      <c r="U57" s="134">
        <v>0</v>
      </c>
      <c r="V57" s="134"/>
      <c r="W57" s="134"/>
      <c r="X57" s="134"/>
      <c r="Y57" s="134"/>
      <c r="Z57" s="134"/>
      <c r="AA57" s="145">
        <f t="shared" si="3"/>
        <v>1</v>
      </c>
    </row>
    <row r="58" spans="1:27" ht="45.75" customHeight="1">
      <c r="A58" s="13">
        <v>54</v>
      </c>
      <c r="B58" s="123" t="s">
        <v>1474</v>
      </c>
      <c r="C58" s="123">
        <v>1958</v>
      </c>
      <c r="D58" s="98"/>
      <c r="E58" s="123"/>
      <c r="F58" s="39">
        <f t="shared" si="2"/>
        <v>0</v>
      </c>
      <c r="G58" s="39">
        <f>IF(AA58&lt;6,F58,IF(AA58&gt;=6,SUM(LARGE(H58:Z58,{1;2;3;4;5;6})),"lblad"))</f>
        <v>0</v>
      </c>
      <c r="H58" s="18"/>
      <c r="I58" s="18">
        <v>0</v>
      </c>
      <c r="J58" s="18"/>
      <c r="K58" s="18"/>
      <c r="L58" s="18"/>
      <c r="M58" s="18"/>
      <c r="N58" s="18"/>
      <c r="O58" s="18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45">
        <f t="shared" si="3"/>
        <v>1</v>
      </c>
    </row>
    <row r="59" spans="1:27" ht="45.75" customHeight="1">
      <c r="A59" s="13">
        <v>55</v>
      </c>
      <c r="B59" s="98" t="s">
        <v>376</v>
      </c>
      <c r="C59" s="98">
        <v>1959</v>
      </c>
      <c r="D59" s="98"/>
      <c r="E59" s="98" t="s">
        <v>383</v>
      </c>
      <c r="F59" s="39">
        <f t="shared" si="2"/>
        <v>0</v>
      </c>
      <c r="G59" s="39">
        <f>IF(AA59&lt;6,F59,IF(AA59&gt;=6,SUM(LARGE(H59:Z59,{1;2;3;4;5;6})),"lblad"))</f>
        <v>0</v>
      </c>
      <c r="H59" s="9"/>
      <c r="I59" s="9"/>
      <c r="J59" s="9"/>
      <c r="K59" s="9"/>
      <c r="L59" s="9"/>
      <c r="M59" s="9"/>
      <c r="N59" s="9">
        <v>0</v>
      </c>
      <c r="O59" s="9"/>
      <c r="P59" s="134"/>
      <c r="Q59" s="134">
        <v>0</v>
      </c>
      <c r="R59" s="134">
        <v>0</v>
      </c>
      <c r="S59" s="134"/>
      <c r="T59" s="134"/>
      <c r="U59" s="134">
        <v>0</v>
      </c>
      <c r="V59" s="134">
        <v>0</v>
      </c>
      <c r="W59" s="134"/>
      <c r="X59" s="134"/>
      <c r="Y59" s="134"/>
      <c r="Z59" s="134"/>
      <c r="AA59" s="145">
        <f t="shared" si="3"/>
        <v>5</v>
      </c>
    </row>
    <row r="60" spans="1:27" ht="45.75" customHeight="1">
      <c r="A60" s="13">
        <v>56</v>
      </c>
      <c r="B60" s="98" t="s">
        <v>1512</v>
      </c>
      <c r="C60" s="98">
        <v>1956</v>
      </c>
      <c r="D60" s="98"/>
      <c r="E60" s="98"/>
      <c r="F60" s="39">
        <f t="shared" si="2"/>
        <v>0</v>
      </c>
      <c r="G60" s="39">
        <f>IF(AA60&lt;6,F60,IF(AA60&gt;=6,SUM(LARGE(H60:Z60,{1;2;3;4;5;6})),"lblad"))</f>
        <v>0</v>
      </c>
      <c r="H60" s="9" t="s">
        <v>81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45">
        <f t="shared" si="3"/>
        <v>1</v>
      </c>
    </row>
    <row r="61" spans="1:27" ht="45.75" customHeight="1">
      <c r="A61" s="13">
        <v>57</v>
      </c>
      <c r="B61" s="98" t="s">
        <v>379</v>
      </c>
      <c r="C61" s="98">
        <v>1959</v>
      </c>
      <c r="D61" s="98"/>
      <c r="E61" s="98" t="s">
        <v>385</v>
      </c>
      <c r="F61" s="39">
        <f t="shared" si="2"/>
        <v>0</v>
      </c>
      <c r="G61" s="39">
        <f>IF(AA61&lt;6,F61,IF(AA61&gt;=6,SUM(LARGE(H61:Z61,{1;2;3;4;5;6})),"lblad"))</f>
        <v>0</v>
      </c>
      <c r="H61" s="9"/>
      <c r="I61" s="9"/>
      <c r="J61" s="9"/>
      <c r="K61" s="9"/>
      <c r="L61" s="9"/>
      <c r="M61" s="9"/>
      <c r="N61" s="9">
        <v>0</v>
      </c>
      <c r="O61" s="9"/>
      <c r="P61" s="9"/>
      <c r="Q61" s="9"/>
      <c r="R61" s="9"/>
      <c r="S61" s="9"/>
      <c r="T61" s="9"/>
      <c r="U61" s="9"/>
      <c r="V61" s="9">
        <v>0</v>
      </c>
      <c r="W61" s="9"/>
      <c r="X61" s="9"/>
      <c r="Y61" s="9"/>
      <c r="Z61" s="9"/>
      <c r="AA61" s="145">
        <f t="shared" si="3"/>
        <v>2</v>
      </c>
    </row>
    <row r="62" spans="1:27" s="2" customFormat="1" ht="45.75" customHeight="1">
      <c r="A62" s="13">
        <v>58</v>
      </c>
      <c r="B62" s="98" t="s">
        <v>378</v>
      </c>
      <c r="C62" s="98">
        <v>1958</v>
      </c>
      <c r="D62" s="98"/>
      <c r="E62" s="98"/>
      <c r="F62" s="39">
        <f t="shared" si="2"/>
        <v>0</v>
      </c>
      <c r="G62" s="39">
        <f>IF(AA62&lt;6,F62,IF(AA62&gt;=6,SUM(LARGE(H62:Z62,{1;2;3;4;5;6})),"lblad"))</f>
        <v>0</v>
      </c>
      <c r="H62" s="9"/>
      <c r="I62" s="9"/>
      <c r="J62" s="9"/>
      <c r="K62" s="9"/>
      <c r="L62" s="9"/>
      <c r="M62" s="9"/>
      <c r="N62" s="9"/>
      <c r="O62" s="9"/>
      <c r="P62" s="134"/>
      <c r="Q62" s="134"/>
      <c r="R62" s="134"/>
      <c r="S62" s="134"/>
      <c r="T62" s="134"/>
      <c r="U62" s="134"/>
      <c r="V62" s="134">
        <v>0</v>
      </c>
      <c r="W62" s="134"/>
      <c r="X62" s="134"/>
      <c r="Y62" s="134"/>
      <c r="Z62" s="134"/>
      <c r="AA62" s="145">
        <f t="shared" si="3"/>
        <v>1</v>
      </c>
    </row>
    <row r="63" spans="1:27" ht="45.75" customHeight="1">
      <c r="A63" s="13">
        <v>59</v>
      </c>
      <c r="B63" s="98"/>
      <c r="C63" s="98"/>
      <c r="D63" s="98"/>
      <c r="E63" s="98"/>
      <c r="F63" s="39">
        <f t="shared" si="2"/>
        <v>0</v>
      </c>
      <c r="G63" s="39">
        <f>IF(AA63&lt;6,F63,IF(AA63&gt;=6,SUM(LARGE(H63:Z63,{1;2;3;4;5;6})),"lblad"))</f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45">
        <f t="shared" si="3"/>
        <v>0</v>
      </c>
    </row>
    <row r="64" spans="1:27" ht="45.75" customHeight="1">
      <c r="A64" s="13">
        <v>60</v>
      </c>
      <c r="B64" s="98"/>
      <c r="C64" s="98"/>
      <c r="D64" s="98"/>
      <c r="E64" s="98"/>
      <c r="F64" s="39">
        <f t="shared" si="2"/>
        <v>0</v>
      </c>
      <c r="G64" s="39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45">
        <f t="shared" si="3"/>
        <v>0</v>
      </c>
    </row>
    <row r="65" spans="1:27" ht="45.75" customHeight="1">
      <c r="A65" s="13">
        <v>61</v>
      </c>
      <c r="B65" s="98"/>
      <c r="C65" s="98"/>
      <c r="D65" s="98"/>
      <c r="E65" s="98"/>
      <c r="F65" s="39">
        <f t="shared" si="2"/>
        <v>0</v>
      </c>
      <c r="G65" s="39">
        <f>IF(AA65&lt;6,F65,IF(AA65&gt;=6,SUM(LARGE(H65:Z65,{1;2;3;4;5;6})),"lblad"))</f>
        <v>0</v>
      </c>
      <c r="H65" s="9"/>
      <c r="I65" s="9"/>
      <c r="J65" s="9"/>
      <c r="K65" s="9"/>
      <c r="L65" s="9"/>
      <c r="M65" s="9"/>
      <c r="N65" s="9"/>
      <c r="O65" s="9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45">
        <f t="shared" si="3"/>
        <v>0</v>
      </c>
    </row>
    <row r="66" spans="1:27" ht="45.75" customHeight="1">
      <c r="A66" s="13">
        <v>62</v>
      </c>
      <c r="B66" s="98"/>
      <c r="C66" s="98"/>
      <c r="D66" s="98"/>
      <c r="E66" s="98"/>
      <c r="F66" s="39">
        <f t="shared" si="2"/>
        <v>0</v>
      </c>
      <c r="G66" s="39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45">
        <f t="shared" si="3"/>
        <v>0</v>
      </c>
    </row>
    <row r="67" spans="1:27" ht="45.75" customHeight="1">
      <c r="A67" s="13">
        <v>63</v>
      </c>
      <c r="B67" s="123"/>
      <c r="C67" s="98"/>
      <c r="D67" s="123"/>
      <c r="E67" s="98"/>
      <c r="F67" s="39">
        <f t="shared" si="2"/>
        <v>0</v>
      </c>
      <c r="G67" s="39">
        <f>IF(AA67&lt;6,F67,IF(AA67&gt;=6,SUM(LARGE(H67:Z67,{1;2;3;4;5;6})),"lblad"))</f>
        <v>0</v>
      </c>
      <c r="H67" s="9"/>
      <c r="I67" s="9"/>
      <c r="J67" s="9"/>
      <c r="K67" s="9"/>
      <c r="L67" s="9"/>
      <c r="M67" s="9"/>
      <c r="N67" s="9"/>
      <c r="O67" s="9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45">
        <f t="shared" si="3"/>
        <v>0</v>
      </c>
    </row>
    <row r="68" spans="1:27" ht="45.75" customHeight="1">
      <c r="A68" s="13">
        <v>64</v>
      </c>
      <c r="B68" s="98"/>
      <c r="C68" s="98"/>
      <c r="D68" s="98"/>
      <c r="E68" s="98"/>
      <c r="F68" s="39">
        <f t="shared" si="2"/>
        <v>0</v>
      </c>
      <c r="G68" s="39">
        <f>IF(AA68&lt;6,F68,IF(AA68&gt;=6,SUM(LARGE(H68:Z68,{1;2;3;4;5;6})),"lblad"))</f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45">
        <f t="shared" si="3"/>
        <v>0</v>
      </c>
    </row>
    <row r="69" spans="1:27" s="2" customFormat="1" ht="45.75" customHeight="1">
      <c r="A69" s="13">
        <v>65</v>
      </c>
      <c r="B69" s="98"/>
      <c r="C69" s="98"/>
      <c r="D69" s="98"/>
      <c r="E69" s="98"/>
      <c r="F69" s="39">
        <f t="shared" ref="F69:F97" si="4">SUM(H69:Z69)</f>
        <v>0</v>
      </c>
      <c r="G69" s="39">
        <f>IF(AA69&lt;6,F69,IF(AA69&gt;=6,SUM(LARGE(H69:Z69,{1;2;3;4;5;6})),"lblad"))</f>
        <v>0</v>
      </c>
      <c r="H69" s="9"/>
      <c r="I69" s="9"/>
      <c r="J69" s="9"/>
      <c r="K69" s="9"/>
      <c r="L69" s="9"/>
      <c r="M69" s="9"/>
      <c r="N69" s="9"/>
      <c r="O69" s="9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45">
        <f t="shared" ref="AA69:AA100" si="5">COUNTA(H69:Z69)</f>
        <v>0</v>
      </c>
    </row>
    <row r="70" spans="1:27" ht="45.75" customHeight="1">
      <c r="A70" s="13">
        <v>66</v>
      </c>
      <c r="B70" s="133"/>
      <c r="C70" s="133"/>
      <c r="D70" s="133"/>
      <c r="E70" s="133"/>
      <c r="F70" s="39">
        <f t="shared" si="4"/>
        <v>0</v>
      </c>
      <c r="G70" s="39">
        <f>IF(AA70&lt;6,F70,IF(AA70&gt;=6,SUM(LARGE(H70:Z70,{1;2;3;4;5;6})),"lblad"))</f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45">
        <f t="shared" si="5"/>
        <v>0</v>
      </c>
    </row>
    <row r="71" spans="1:27" ht="45.75" customHeight="1">
      <c r="A71" s="13">
        <v>67</v>
      </c>
      <c r="B71" s="98"/>
      <c r="C71" s="98"/>
      <c r="D71" s="98"/>
      <c r="E71" s="98"/>
      <c r="F71" s="39">
        <f t="shared" si="4"/>
        <v>0</v>
      </c>
      <c r="G71" s="39">
        <f>IF(AA71&lt;6,F71,IF(AA71&gt;=6,SUM(LARGE(H71:Z71,{1;2;3;4;5;6})),"lblad"))</f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45">
        <f t="shared" si="5"/>
        <v>0</v>
      </c>
    </row>
    <row r="72" spans="1:27" ht="45.75" customHeight="1">
      <c r="A72" s="13">
        <v>68</v>
      </c>
      <c r="B72" s="98"/>
      <c r="C72" s="98"/>
      <c r="D72" s="98"/>
      <c r="E72" s="98"/>
      <c r="F72" s="39">
        <f t="shared" si="4"/>
        <v>0</v>
      </c>
      <c r="G72" s="39">
        <f>IF(AA72&lt;6,F72,IF(AA72&gt;=6,SUM(LARGE(H72:Z72,{1;2;3;4;5;6})),"lblad"))</f>
        <v>0</v>
      </c>
      <c r="H72" s="9"/>
      <c r="I72" s="9"/>
      <c r="J72" s="9"/>
      <c r="K72" s="9"/>
      <c r="L72" s="9"/>
      <c r="M72" s="9"/>
      <c r="N72" s="9"/>
      <c r="O72" s="9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45">
        <f t="shared" si="5"/>
        <v>0</v>
      </c>
    </row>
    <row r="73" spans="1:27" ht="45.75" customHeight="1">
      <c r="A73" s="13">
        <v>69</v>
      </c>
      <c r="B73" s="98"/>
      <c r="C73" s="98"/>
      <c r="D73" s="98"/>
      <c r="E73" s="98"/>
      <c r="F73" s="39">
        <f t="shared" si="4"/>
        <v>0</v>
      </c>
      <c r="G73" s="39">
        <f>IF(AA73&lt;6,F73,IF(AA73&gt;=6,SUM(LARGE(H73:Z73,{1;2;3;4;5;6})),"lblad"))</f>
        <v>0</v>
      </c>
      <c r="H73" s="9"/>
      <c r="I73" s="9"/>
      <c r="J73" s="9"/>
      <c r="K73" s="9"/>
      <c r="L73" s="9"/>
      <c r="M73" s="9"/>
      <c r="N73" s="9"/>
      <c r="O73" s="9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45">
        <f t="shared" si="5"/>
        <v>0</v>
      </c>
    </row>
    <row r="74" spans="1:27" ht="45.75" customHeight="1">
      <c r="A74" s="13">
        <v>70</v>
      </c>
      <c r="B74" s="98"/>
      <c r="C74" s="98"/>
      <c r="D74" s="98"/>
      <c r="E74" s="98"/>
      <c r="F74" s="39">
        <f t="shared" si="4"/>
        <v>0</v>
      </c>
      <c r="G74" s="39">
        <f>IF(AA74&lt;6,F74,IF(AA74&gt;=6,SUM(LARGE(H74:Z74,{1;2;3;4;5;6})),"lblad"))</f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45">
        <f t="shared" si="5"/>
        <v>0</v>
      </c>
    </row>
    <row r="75" spans="1:27" ht="45.75" customHeight="1">
      <c r="A75" s="13">
        <v>71</v>
      </c>
      <c r="B75" s="98"/>
      <c r="C75" s="98"/>
      <c r="D75" s="98"/>
      <c r="E75" s="98"/>
      <c r="F75" s="39">
        <f t="shared" si="4"/>
        <v>0</v>
      </c>
      <c r="G75" s="39">
        <f>IF(AA75&lt;6,F75,IF(AA75&gt;=6,SUM(LARGE(H75:Z75,{1;2;3;4;5;6})),"lblad"))</f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45">
        <f t="shared" si="5"/>
        <v>0</v>
      </c>
    </row>
    <row r="76" spans="1:27" ht="45.75" customHeight="1">
      <c r="A76" s="13">
        <v>72</v>
      </c>
      <c r="B76" s="98"/>
      <c r="C76" s="98"/>
      <c r="D76" s="98"/>
      <c r="E76" s="98"/>
      <c r="F76" s="39">
        <f t="shared" si="4"/>
        <v>0</v>
      </c>
      <c r="G76" s="39">
        <f>IF(AA76&lt;6,F76,IF(AA76&gt;=6,SUM(LARGE(H76:Z76,{1;2;3;4;5;6})),"lblad"))</f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145">
        <f t="shared" si="5"/>
        <v>0</v>
      </c>
    </row>
    <row r="77" spans="1:27" ht="45.75" customHeight="1">
      <c r="A77" s="13">
        <v>73</v>
      </c>
      <c r="B77" s="98"/>
      <c r="C77" s="98"/>
      <c r="D77" s="98"/>
      <c r="E77" s="98"/>
      <c r="F77" s="39">
        <f t="shared" si="4"/>
        <v>0</v>
      </c>
      <c r="G77" s="39">
        <f>IF(AA77&lt;6,F77,IF(AA77&gt;=6,SUM(LARGE(H77:Z77,{1;2;3;4;5;6})),"lblad"))</f>
        <v>0</v>
      </c>
      <c r="H77" s="9"/>
      <c r="I77" s="9"/>
      <c r="J77" s="9"/>
      <c r="K77" s="9"/>
      <c r="L77" s="9"/>
      <c r="M77" s="9"/>
      <c r="N77" s="9"/>
      <c r="O77" s="9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45">
        <f t="shared" si="5"/>
        <v>0</v>
      </c>
    </row>
    <row r="78" spans="1:27" ht="45" customHeight="1">
      <c r="A78" s="13">
        <v>74</v>
      </c>
      <c r="B78" s="98"/>
      <c r="C78" s="98"/>
      <c r="D78" s="98"/>
      <c r="E78" s="98"/>
      <c r="F78" s="39">
        <f t="shared" si="4"/>
        <v>0</v>
      </c>
      <c r="G78" s="39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45">
        <f t="shared" si="5"/>
        <v>0</v>
      </c>
    </row>
    <row r="79" spans="1:27" ht="45" customHeight="1">
      <c r="A79" s="13">
        <v>75</v>
      </c>
      <c r="B79" s="98"/>
      <c r="C79" s="98"/>
      <c r="D79" s="98"/>
      <c r="E79" s="98"/>
      <c r="F79" s="39">
        <f t="shared" si="4"/>
        <v>0</v>
      </c>
      <c r="G79" s="39">
        <f>IF(AA79&lt;6,F79,IF(AA79&gt;=6,SUM(LARGE(H79:Z79,{1;2;3;4;5;6})),"lblad"))</f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45">
        <f t="shared" si="5"/>
        <v>0</v>
      </c>
    </row>
    <row r="80" spans="1:27" ht="45" customHeight="1">
      <c r="A80" s="13">
        <v>76</v>
      </c>
      <c r="B80" s="98"/>
      <c r="C80" s="98"/>
      <c r="D80" s="98"/>
      <c r="E80" s="98"/>
      <c r="F80" s="39">
        <f t="shared" si="4"/>
        <v>0</v>
      </c>
      <c r="G80" s="39">
        <f>IF(AA80&lt;6,F80,IF(AA80&gt;=6,SUM(LARGE(H80:Z80,{1;2;3;4;5;6})),"lblad"))</f>
        <v>0</v>
      </c>
      <c r="H80" s="9"/>
      <c r="I80" s="9"/>
      <c r="J80" s="9"/>
      <c r="K80" s="9"/>
      <c r="L80" s="9"/>
      <c r="M80" s="9"/>
      <c r="N80" s="9"/>
      <c r="O80" s="9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45">
        <f t="shared" si="5"/>
        <v>0</v>
      </c>
    </row>
    <row r="81" spans="1:27" ht="45" customHeight="1">
      <c r="A81" s="13">
        <v>77</v>
      </c>
      <c r="B81" s="98"/>
      <c r="C81" s="98"/>
      <c r="D81" s="98"/>
      <c r="E81" s="98"/>
      <c r="F81" s="39">
        <f t="shared" si="4"/>
        <v>0</v>
      </c>
      <c r="G81" s="39">
        <f>IF(AA81&lt;6,F81,IF(AA81&gt;=6,SUM(LARGE(H81:Z81,{1;2;3;4;5;6})),"lblad"))</f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45">
        <f t="shared" si="5"/>
        <v>0</v>
      </c>
    </row>
    <row r="82" spans="1:27" ht="45" customHeight="1">
      <c r="A82" s="13">
        <v>78</v>
      </c>
      <c r="B82" s="98"/>
      <c r="C82" s="98"/>
      <c r="D82" s="98"/>
      <c r="E82" s="98"/>
      <c r="F82" s="39">
        <f t="shared" si="4"/>
        <v>0</v>
      </c>
      <c r="G82" s="39">
        <f>IF(AA82&lt;6,F82,IF(AA82&gt;=6,SUM(LARGE(H82:Z82,{1;2;3;4;5;6})),"lblad"))</f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45">
        <f t="shared" si="5"/>
        <v>0</v>
      </c>
    </row>
    <row r="83" spans="1:27" ht="45" customHeight="1">
      <c r="A83" s="13">
        <v>79</v>
      </c>
      <c r="B83" s="98"/>
      <c r="C83" s="98"/>
      <c r="D83" s="98"/>
      <c r="E83" s="98"/>
      <c r="F83" s="39">
        <f t="shared" si="4"/>
        <v>0</v>
      </c>
      <c r="G83" s="39">
        <f>IF(AA83&lt;6,F83,IF(AA83&gt;=6,SUM(LARGE(H83:Z83,{1;2;3;4;5;6})),"lblad"))</f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45">
        <f t="shared" si="5"/>
        <v>0</v>
      </c>
    </row>
    <row r="84" spans="1:27" ht="45" customHeight="1">
      <c r="A84" s="13">
        <v>80</v>
      </c>
      <c r="B84" s="123"/>
      <c r="C84" s="123"/>
      <c r="D84" s="123"/>
      <c r="E84" s="123"/>
      <c r="F84" s="39">
        <f t="shared" si="4"/>
        <v>0</v>
      </c>
      <c r="G84" s="39">
        <f>IF(AA84&lt;6,F84,IF(AA84&gt;=6,SUM(LARGE(H84:Z84,{1;2;3;4;5;6})),"lblad"))</f>
        <v>0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45">
        <f t="shared" si="5"/>
        <v>0</v>
      </c>
    </row>
    <row r="85" spans="1:27" ht="45" customHeight="1">
      <c r="A85" s="13">
        <v>81</v>
      </c>
      <c r="B85" s="98"/>
      <c r="C85" s="98"/>
      <c r="D85" s="98"/>
      <c r="E85" s="98"/>
      <c r="F85" s="39">
        <f t="shared" si="4"/>
        <v>0</v>
      </c>
      <c r="G85" s="39">
        <f>IF(AA85&lt;6,F85,IF(AA85&gt;=6,SUM(LARGE(H85:Z85,{1;2;3;4;5;6})),"lblad"))</f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45">
        <f t="shared" si="5"/>
        <v>0</v>
      </c>
    </row>
    <row r="86" spans="1:27" ht="45" customHeight="1">
      <c r="A86" s="13">
        <v>82</v>
      </c>
      <c r="B86" s="98"/>
      <c r="C86" s="98"/>
      <c r="D86" s="98"/>
      <c r="E86" s="98"/>
      <c r="F86" s="39">
        <f t="shared" si="4"/>
        <v>0</v>
      </c>
      <c r="G86" s="39">
        <f>IF(AA86&lt;6,F86,IF(AA86&gt;=6,SUM(LARGE(H86:Z86,{1;2;3;4;5;6})),"lblad"))</f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45">
        <f t="shared" si="5"/>
        <v>0</v>
      </c>
    </row>
    <row r="87" spans="1:27" ht="45" customHeight="1">
      <c r="A87" s="13">
        <v>83</v>
      </c>
      <c r="B87" s="99"/>
      <c r="C87" s="99"/>
      <c r="D87" s="99"/>
      <c r="E87" s="99"/>
      <c r="F87" s="39">
        <f t="shared" si="4"/>
        <v>0</v>
      </c>
      <c r="G87" s="39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45">
        <f t="shared" si="5"/>
        <v>0</v>
      </c>
    </row>
    <row r="88" spans="1:27" ht="42.6" customHeight="1">
      <c r="A88" s="13">
        <v>84</v>
      </c>
      <c r="B88" s="98"/>
      <c r="C88" s="98"/>
      <c r="D88" s="98"/>
      <c r="E88" s="98"/>
      <c r="F88" s="39">
        <f t="shared" si="4"/>
        <v>0</v>
      </c>
      <c r="G88" s="39">
        <f>IF(AA88&lt;6,F88,IF(AA88&gt;=6,SUM(LARGE(H88:Z88,{1;2;3;4;5;6})),"lblad"))</f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45">
        <f t="shared" si="5"/>
        <v>0</v>
      </c>
    </row>
    <row r="89" spans="1:27" ht="42.6" customHeight="1">
      <c r="A89" s="13">
        <v>85</v>
      </c>
      <c r="B89" s="98"/>
      <c r="C89" s="98"/>
      <c r="D89" s="98"/>
      <c r="E89" s="98"/>
      <c r="F89" s="39">
        <f t="shared" si="4"/>
        <v>0</v>
      </c>
      <c r="G89" s="39">
        <f>IF(AA89&lt;6,F89,IF(AA89&gt;=6,SUM(LARGE(H89:Z89,{1;2;3;4;5;6})),"lblad"))</f>
        <v>0</v>
      </c>
      <c r="H89" s="9"/>
      <c r="I89" s="9"/>
      <c r="J89" s="9"/>
      <c r="K89" s="9"/>
      <c r="L89" s="9"/>
      <c r="M89" s="9"/>
      <c r="N89" s="9"/>
      <c r="O89" s="9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45">
        <f t="shared" si="5"/>
        <v>0</v>
      </c>
    </row>
    <row r="90" spans="1:27" ht="42" customHeight="1">
      <c r="A90" s="13">
        <v>86</v>
      </c>
      <c r="B90" s="98"/>
      <c r="C90" s="98"/>
      <c r="D90" s="98"/>
      <c r="E90" s="98"/>
      <c r="F90" s="39">
        <f t="shared" si="4"/>
        <v>0</v>
      </c>
      <c r="G90" s="39">
        <f>IF(AA90&lt;6,F90,IF(AA90&gt;=6,SUM(LARGE(H90:Z90,{1;2;3;4;5;6})),"lblad"))</f>
        <v>0</v>
      </c>
      <c r="H90" s="9"/>
      <c r="I90" s="9"/>
      <c r="J90" s="9"/>
      <c r="K90" s="9"/>
      <c r="L90" s="9"/>
      <c r="M90" s="9"/>
      <c r="N90" s="9"/>
      <c r="O90" s="9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45">
        <f t="shared" si="5"/>
        <v>0</v>
      </c>
    </row>
    <row r="91" spans="1:27" ht="42" customHeight="1">
      <c r="A91" s="13">
        <v>87</v>
      </c>
      <c r="B91" s="98"/>
      <c r="C91" s="98"/>
      <c r="D91" s="98"/>
      <c r="E91" s="98"/>
      <c r="F91" s="39">
        <f t="shared" si="4"/>
        <v>0</v>
      </c>
      <c r="G91" s="39">
        <f>IF(AA91&lt;6,F91,IF(AA91&gt;=6,SUM(LARGE(H91:Z91,{1;2;3;4;5;6})),"lblad"))</f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45">
        <f t="shared" si="5"/>
        <v>0</v>
      </c>
    </row>
    <row r="92" spans="1:27" ht="42" customHeight="1">
      <c r="A92" s="13">
        <v>88</v>
      </c>
      <c r="B92" s="98"/>
      <c r="C92" s="98"/>
      <c r="D92" s="98"/>
      <c r="E92" s="98"/>
      <c r="F92" s="39">
        <f t="shared" si="4"/>
        <v>0</v>
      </c>
      <c r="G92" s="39">
        <f>IF(AA92&lt;6,F92,IF(AA92&gt;=6,SUM(LARGE(H92:Z92,{1;2;3;4;5;6})),"lblad"))</f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45">
        <f t="shared" si="5"/>
        <v>0</v>
      </c>
    </row>
    <row r="93" spans="1:27" s="3" customFormat="1" ht="42" customHeight="1">
      <c r="A93" s="13">
        <v>89</v>
      </c>
      <c r="B93" s="98"/>
      <c r="C93" s="98"/>
      <c r="D93" s="98"/>
      <c r="E93" s="98"/>
      <c r="F93" s="39">
        <f t="shared" si="4"/>
        <v>0</v>
      </c>
      <c r="G93" s="39">
        <f>IF(AA93&lt;6,F93,IF(AA93&gt;=6,SUM(LARGE(H93:Z93,{1;2;3;4;5;6})),"lblad"))</f>
        <v>0</v>
      </c>
      <c r="H93" s="9"/>
      <c r="I93" s="9"/>
      <c r="J93" s="9"/>
      <c r="K93" s="9"/>
      <c r="L93" s="9"/>
      <c r="M93" s="9"/>
      <c r="N93" s="9"/>
      <c r="O93" s="9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45">
        <f t="shared" si="5"/>
        <v>0</v>
      </c>
    </row>
    <row r="94" spans="1:27" s="3" customFormat="1" ht="42" customHeight="1">
      <c r="A94" s="13">
        <v>90</v>
      </c>
      <c r="B94" s="98"/>
      <c r="C94" s="98"/>
      <c r="D94" s="98"/>
      <c r="E94" s="98"/>
      <c r="F94" s="39">
        <f t="shared" si="4"/>
        <v>0</v>
      </c>
      <c r="G94" s="39">
        <f>IF(AA94&lt;6,F94,IF(AA94&gt;=6,SUM(LARGE(H94:Z94,{1;2;3;4;5;6})),"lblad"))</f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45">
        <f t="shared" si="5"/>
        <v>0</v>
      </c>
    </row>
    <row r="95" spans="1:27" s="3" customFormat="1" ht="42" customHeight="1">
      <c r="A95" s="13">
        <v>91</v>
      </c>
      <c r="B95" s="98"/>
      <c r="C95" s="98"/>
      <c r="D95" s="98"/>
      <c r="E95" s="98"/>
      <c r="F95" s="39">
        <f t="shared" si="4"/>
        <v>0</v>
      </c>
      <c r="G95" s="39">
        <f>IF(AA95&lt;6,F95,IF(AA95&gt;=6,SUM(LARGE(H95:Z95,{1;2;3;4;5;6})),"lblad"))</f>
        <v>0</v>
      </c>
      <c r="H95" s="9"/>
      <c r="I95" s="9"/>
      <c r="J95" s="9"/>
      <c r="K95" s="9"/>
      <c r="L95" s="9"/>
      <c r="M95" s="9"/>
      <c r="N95" s="9"/>
      <c r="O95" s="9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45">
        <f t="shared" si="5"/>
        <v>0</v>
      </c>
    </row>
    <row r="96" spans="1:27" s="3" customFormat="1" ht="42" customHeight="1">
      <c r="A96" s="13">
        <v>92</v>
      </c>
      <c r="B96" s="98"/>
      <c r="C96" s="98"/>
      <c r="D96" s="98"/>
      <c r="E96" s="98"/>
      <c r="F96" s="39">
        <f t="shared" si="4"/>
        <v>0</v>
      </c>
      <c r="G96" s="39">
        <f>IF(AA96&lt;6,F96,IF(AA96&gt;=6,SUM(LARGE(H96:Z96,{1;2;3;4;5;6})),"lblad"))</f>
        <v>0</v>
      </c>
      <c r="H96" s="9"/>
      <c r="I96" s="9"/>
      <c r="J96" s="9"/>
      <c r="K96" s="9"/>
      <c r="L96" s="9"/>
      <c r="M96" s="9"/>
      <c r="N96" s="9"/>
      <c r="O96" s="9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45">
        <f t="shared" si="5"/>
        <v>0</v>
      </c>
    </row>
    <row r="97" spans="1:27" s="3" customFormat="1" ht="42" customHeight="1">
      <c r="A97" s="13">
        <v>93</v>
      </c>
      <c r="B97" s="98"/>
      <c r="C97" s="98"/>
      <c r="D97" s="98"/>
      <c r="E97" s="98"/>
      <c r="F97" s="39">
        <f t="shared" si="4"/>
        <v>0</v>
      </c>
      <c r="G97" s="39">
        <f>IF(AA97&lt;6,F97,IF(AA97&gt;=6,SUM(LARGE(H97:Z97,{1;2;3;4;5;6})),"lblad"))</f>
        <v>0</v>
      </c>
      <c r="H97" s="9"/>
      <c r="I97" s="9"/>
      <c r="J97" s="9"/>
      <c r="K97" s="9"/>
      <c r="L97" s="9"/>
      <c r="M97" s="9"/>
      <c r="N97" s="9"/>
      <c r="O97" s="9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45">
        <f t="shared" si="5"/>
        <v>0</v>
      </c>
    </row>
    <row r="98" spans="1:27" s="3" customFormat="1" ht="42" customHeight="1">
      <c r="A98" s="13">
        <v>94</v>
      </c>
      <c r="B98" s="98"/>
      <c r="C98" s="98"/>
      <c r="D98" s="98"/>
      <c r="E98" s="98"/>
      <c r="F98" s="39">
        <f t="shared" ref="F98:F100" si="6">SUM(H98:Z98)</f>
        <v>0</v>
      </c>
      <c r="G98" s="39">
        <f>IF(AA98&lt;6,F98,IF(AA98&gt;=6,SUM(LARGE(H98:Z98,{1;2;3;4;5;6})),"lblad"))</f>
        <v>0</v>
      </c>
      <c r="H98" s="9"/>
      <c r="I98" s="9"/>
      <c r="J98" s="9"/>
      <c r="K98" s="9"/>
      <c r="L98" s="9"/>
      <c r="M98" s="9"/>
      <c r="N98" s="9"/>
      <c r="O98" s="9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45">
        <f t="shared" ref="AA98:AA100" si="7">COUNTA(H98:Z98)</f>
        <v>0</v>
      </c>
    </row>
    <row r="99" spans="1:27" s="3" customFormat="1" ht="42" customHeight="1">
      <c r="A99" s="13">
        <v>95</v>
      </c>
      <c r="B99" s="98"/>
      <c r="C99" s="98"/>
      <c r="D99" s="98"/>
      <c r="E99" s="98"/>
      <c r="F99" s="39">
        <f t="shared" si="6"/>
        <v>0</v>
      </c>
      <c r="G99" s="39">
        <f>IF(AA99&lt;6,F99,IF(AA99&gt;=6,SUM(LARGE(H99:Z99,{1;2;3;4;5;6})),"lblad"))</f>
        <v>0</v>
      </c>
      <c r="H99" s="9"/>
      <c r="I99" s="9"/>
      <c r="J99" s="9"/>
      <c r="K99" s="9"/>
      <c r="L99" s="9"/>
      <c r="M99" s="9"/>
      <c r="N99" s="9"/>
      <c r="O99" s="9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45">
        <f t="shared" si="7"/>
        <v>0</v>
      </c>
    </row>
    <row r="100" spans="1:27" s="3" customFormat="1" ht="42" customHeight="1">
      <c r="A100" s="13">
        <v>96</v>
      </c>
      <c r="B100" s="98"/>
      <c r="C100" s="98"/>
      <c r="D100" s="98"/>
      <c r="E100" s="98"/>
      <c r="F100" s="39">
        <f t="shared" si="6"/>
        <v>0</v>
      </c>
      <c r="G100" s="39">
        <f>IF(AA100&lt;6,F100,IF(AA100&gt;=6,SUM(LARGE(H100:Z100,{1;2;3;4;5;6})),"lblad"))</f>
        <v>0</v>
      </c>
      <c r="H100" s="9"/>
      <c r="I100" s="9"/>
      <c r="J100" s="9"/>
      <c r="K100" s="9"/>
      <c r="L100" s="9"/>
      <c r="M100" s="9"/>
      <c r="N100" s="9"/>
      <c r="O100" s="9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45">
        <f t="shared" si="7"/>
        <v>0</v>
      </c>
    </row>
    <row r="101" spans="1:27" s="3" customFormat="1" ht="42" customHeight="1">
      <c r="A101" s="13">
        <v>97</v>
      </c>
      <c r="B101" s="98"/>
      <c r="C101" s="98"/>
      <c r="D101" s="98"/>
      <c r="E101" s="98"/>
      <c r="F101" s="39">
        <f t="shared" ref="F101:F110" si="8">SUM(H101:Z101)</f>
        <v>0</v>
      </c>
      <c r="G101" s="39">
        <f>IF(AA101&lt;6,F101,IF(AA101&gt;=6,SUM(LARGE(H101:Z101,{1;2;3;4;5;6})),"lblad"))</f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45">
        <f t="shared" ref="AA101:AA110" si="9">COUNTA(H101:Z101)</f>
        <v>0</v>
      </c>
    </row>
    <row r="102" spans="1:27" s="3" customFormat="1" ht="42" customHeight="1">
      <c r="A102" s="13">
        <v>98</v>
      </c>
      <c r="B102" s="123"/>
      <c r="C102" s="98"/>
      <c r="D102" s="98"/>
      <c r="E102" s="98"/>
      <c r="F102" s="39">
        <f t="shared" si="8"/>
        <v>0</v>
      </c>
      <c r="G102" s="39">
        <f>IF(AA102&lt;6,F102,IF(AA102&gt;=6,SUM(LARGE(H102:Z102,{1;2;3;4;5;6})),"lblad"))</f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45">
        <f t="shared" si="9"/>
        <v>0</v>
      </c>
    </row>
    <row r="103" spans="1:27" s="3" customFormat="1" ht="42" customHeight="1">
      <c r="A103" s="13">
        <v>99</v>
      </c>
      <c r="B103" s="98"/>
      <c r="C103" s="98"/>
      <c r="D103" s="98"/>
      <c r="E103" s="98"/>
      <c r="F103" s="39">
        <f t="shared" si="8"/>
        <v>0</v>
      </c>
      <c r="G103" s="39">
        <f>IF(AA103&lt;6,F103,IF(AA103&gt;=6,SUM(LARGE(H103:Z103,{1;2;3;4;5;6})),"lblad"))</f>
        <v>0</v>
      </c>
      <c r="H103" s="9"/>
      <c r="I103" s="9"/>
      <c r="J103" s="9"/>
      <c r="K103" s="9"/>
      <c r="L103" s="9"/>
      <c r="M103" s="9"/>
      <c r="N103" s="9"/>
      <c r="O103" s="9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45">
        <f t="shared" si="9"/>
        <v>0</v>
      </c>
    </row>
    <row r="104" spans="1:27" s="3" customFormat="1" ht="42" customHeight="1">
      <c r="A104" s="13">
        <v>100</v>
      </c>
      <c r="B104" s="98"/>
      <c r="C104" s="98"/>
      <c r="D104" s="98"/>
      <c r="E104" s="98"/>
      <c r="F104" s="39">
        <f t="shared" si="8"/>
        <v>0</v>
      </c>
      <c r="G104" s="39">
        <f>IF(AA104&lt;6,F104,IF(AA104&gt;=6,SUM(LARGE(H104:Z104,{1;2;3;4;5;6})),"lblad"))</f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45">
        <f t="shared" si="9"/>
        <v>0</v>
      </c>
    </row>
    <row r="105" spans="1:27" s="3" customFormat="1" ht="42" customHeight="1">
      <c r="A105" s="13">
        <v>101</v>
      </c>
      <c r="B105" s="98"/>
      <c r="C105" s="98"/>
      <c r="D105" s="1"/>
      <c r="E105" s="1"/>
      <c r="F105" s="39">
        <f t="shared" si="8"/>
        <v>0</v>
      </c>
      <c r="G105" s="39">
        <f>IF(AA105&lt;6,F105,IF(AA105&gt;=6,SUM(LARGE(H105:Z105,{1;2;3;4;5;6})),"lblad"))</f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45">
        <f t="shared" si="9"/>
        <v>0</v>
      </c>
    </row>
    <row r="106" spans="1:27" s="3" customFormat="1" ht="42" customHeight="1">
      <c r="A106" s="13">
        <v>102</v>
      </c>
      <c r="B106" s="123"/>
      <c r="C106" s="98"/>
      <c r="D106" s="98"/>
      <c r="E106" s="98"/>
      <c r="F106" s="39">
        <f t="shared" si="8"/>
        <v>0</v>
      </c>
      <c r="G106" s="39">
        <f>IF(AA106&lt;6,F106,IF(AA106&gt;=6,SUM(LARGE(H106:Z106,{1;2;3;4;5;6})),"lblad"))</f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45">
        <f t="shared" si="9"/>
        <v>0</v>
      </c>
    </row>
    <row r="107" spans="1:27" s="3" customFormat="1" ht="42" customHeight="1">
      <c r="A107" s="13">
        <v>103</v>
      </c>
      <c r="B107" s="98"/>
      <c r="C107" s="98"/>
      <c r="D107" s="98"/>
      <c r="E107" s="98"/>
      <c r="F107" s="39">
        <f t="shared" si="8"/>
        <v>0</v>
      </c>
      <c r="G107" s="39">
        <f>IF(AA107&lt;6,F107,IF(AA107&gt;=6,SUM(LARGE(H107:Z107,{1;2;3;4;5;6})),"lblad"))</f>
        <v>0</v>
      </c>
      <c r="H107" s="9"/>
      <c r="I107" s="9"/>
      <c r="J107" s="9"/>
      <c r="K107" s="9"/>
      <c r="L107" s="9"/>
      <c r="M107" s="9"/>
      <c r="N107" s="9"/>
      <c r="O107" s="9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45">
        <f t="shared" si="9"/>
        <v>0</v>
      </c>
    </row>
    <row r="108" spans="1:27" s="3" customFormat="1" ht="42" customHeight="1">
      <c r="A108" s="13">
        <v>104</v>
      </c>
      <c r="B108" s="96"/>
      <c r="C108" s="96"/>
      <c r="D108" s="96"/>
      <c r="E108" s="96"/>
      <c r="F108" s="39">
        <f t="shared" si="8"/>
        <v>0</v>
      </c>
      <c r="G108" s="39">
        <f>IF(AA108&lt;6,F108,IF(AA108&gt;=6,SUM(LARGE(H108:Z108,{1;2;3;4;5;6})),"lblad"))</f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45">
        <f t="shared" si="9"/>
        <v>0</v>
      </c>
    </row>
    <row r="109" spans="1:27" s="3" customFormat="1" ht="42" customHeight="1">
      <c r="A109" s="13">
        <v>105</v>
      </c>
      <c r="B109" s="98"/>
      <c r="C109" s="98"/>
      <c r="D109" s="98"/>
      <c r="E109" s="98"/>
      <c r="F109" s="39">
        <f t="shared" si="8"/>
        <v>0</v>
      </c>
      <c r="G109" s="39">
        <f>IF(AA109&lt;6,F109,IF(AA109&gt;=6,SUM(LARGE(H109:Z109,{1;2;3;4;5;6})),"lblad"))</f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45">
        <f t="shared" si="9"/>
        <v>0</v>
      </c>
    </row>
    <row r="110" spans="1:27" s="3" customFormat="1" ht="42" customHeight="1">
      <c r="A110" s="13">
        <v>106</v>
      </c>
      <c r="B110" s="98"/>
      <c r="C110" s="98"/>
      <c r="D110" s="98"/>
      <c r="E110" s="98"/>
      <c r="F110" s="39">
        <f t="shared" si="8"/>
        <v>0</v>
      </c>
      <c r="G110" s="39">
        <f>IF(AA110&lt;6,F110,IF(AA110&gt;=6,SUM(LARGE(H110:Z110,{1;2;3;4;5;6})),"lblad"))</f>
        <v>0</v>
      </c>
      <c r="H110" s="9"/>
      <c r="I110" s="9"/>
      <c r="J110" s="9"/>
      <c r="K110" s="9"/>
      <c r="L110" s="9"/>
      <c r="M110" s="9"/>
      <c r="N110" s="9"/>
      <c r="O110" s="9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45">
        <f t="shared" si="9"/>
        <v>0</v>
      </c>
    </row>
  </sheetData>
  <autoFilter ref="A4:AA110" xr:uid="{B8F8D534-FE6F-4A3B-9682-0C6CEE894302}"/>
  <sortState xmlns:xlrd2="http://schemas.microsoft.com/office/spreadsheetml/2017/richdata2" ref="B5:AA97">
    <sortCondition descending="1" ref="G5:G97"/>
    <sortCondition ref="B5:B97"/>
  </sortState>
  <mergeCells count="2">
    <mergeCell ref="A1:Z1"/>
    <mergeCell ref="H2:Z2"/>
  </mergeCells>
  <conditionalFormatting sqref="B1:B76 B78:B1048576">
    <cfRule type="duplicateValues" dxfId="12" priority="3"/>
  </conditionalFormatting>
  <conditionalFormatting sqref="B77">
    <cfRule type="duplicateValues" dxfId="11" priority="1"/>
  </conditionalFormatting>
  <pageMargins left="0.7" right="0.7" top="0.75" bottom="0.75" header="0.51180555555555496" footer="0.51180555555555496"/>
  <pageSetup paperSize="9" scale="50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8"/>
  <sheetViews>
    <sheetView zoomScale="40" zoomScaleNormal="40" zoomScaleSheetLayoutView="2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18" sqref="E18"/>
    </sheetView>
  </sheetViews>
  <sheetFormatPr defaultRowHeight="14.4"/>
  <cols>
    <col min="1" max="1" width="8.6640625" customWidth="1"/>
    <col min="2" max="2" width="40.21875" customWidth="1"/>
    <col min="3" max="3" width="18.21875" customWidth="1"/>
    <col min="4" max="4" width="24.21875" customWidth="1"/>
    <col min="5" max="5" width="32.6640625" customWidth="1"/>
    <col min="6" max="6" width="13.5546875" customWidth="1"/>
    <col min="7" max="7" width="21.21875" customWidth="1"/>
    <col min="8" max="9" width="17.33203125" style="3" customWidth="1"/>
    <col min="10" max="10" width="20.88671875" customWidth="1"/>
    <col min="11" max="11" width="17.5546875" customWidth="1"/>
    <col min="12" max="12" width="18.88671875" customWidth="1"/>
    <col min="13" max="13" width="13.33203125" customWidth="1"/>
    <col min="14" max="14" width="16.5546875" customWidth="1"/>
    <col min="15" max="15" width="13.33203125" customWidth="1"/>
    <col min="16" max="16" width="16.44140625" customWidth="1"/>
    <col min="17" max="17" width="19.44140625" customWidth="1"/>
    <col min="18" max="18" width="14.5546875" customWidth="1"/>
    <col min="19" max="19" width="15.109375" customWidth="1"/>
    <col min="20" max="20" width="16.109375" customWidth="1"/>
    <col min="21" max="22" width="19.6640625" customWidth="1"/>
    <col min="23" max="25" width="23.88671875" customWidth="1"/>
    <col min="26" max="26" width="13.44140625" customWidth="1"/>
    <col min="27" max="27" width="10.6640625" customWidth="1"/>
    <col min="28" max="1016" width="8.6640625" customWidth="1"/>
  </cols>
  <sheetData>
    <row r="1" spans="1:27" ht="34.799999999999997">
      <c r="A1" s="205" t="s">
        <v>19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27" ht="29.25" customHeight="1">
      <c r="A2" s="40"/>
      <c r="B2" s="40"/>
      <c r="C2" s="40"/>
      <c r="D2" s="40"/>
      <c r="E2" s="40"/>
      <c r="F2" s="40"/>
      <c r="G2" s="40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7" s="63" customFormat="1" ht="71.25" customHeight="1">
      <c r="A3" s="77" t="s">
        <v>9</v>
      </c>
      <c r="B3" s="78" t="s">
        <v>2</v>
      </c>
      <c r="C3" s="78" t="s">
        <v>3</v>
      </c>
      <c r="D3" s="78" t="s">
        <v>4</v>
      </c>
      <c r="E3" s="78" t="s">
        <v>5</v>
      </c>
      <c r="F3" s="77" t="s">
        <v>23</v>
      </c>
      <c r="G3" s="77" t="s">
        <v>1052</v>
      </c>
      <c r="H3" s="77" t="s">
        <v>1078</v>
      </c>
      <c r="I3" s="77" t="s">
        <v>1076</v>
      </c>
      <c r="J3" s="77" t="s">
        <v>1075</v>
      </c>
      <c r="K3" s="77" t="s">
        <v>1077</v>
      </c>
      <c r="L3" s="77" t="s">
        <v>51</v>
      </c>
      <c r="M3" s="77" t="s">
        <v>50</v>
      </c>
      <c r="N3" s="77" t="s">
        <v>49</v>
      </c>
      <c r="O3" s="77" t="s">
        <v>48</v>
      </c>
      <c r="P3" s="77" t="s">
        <v>47</v>
      </c>
      <c r="Q3" s="77" t="s">
        <v>46</v>
      </c>
      <c r="R3" s="77" t="s">
        <v>45</v>
      </c>
      <c r="S3" s="77" t="s">
        <v>44</v>
      </c>
      <c r="T3" s="77" t="s">
        <v>43</v>
      </c>
      <c r="U3" s="77" t="s">
        <v>42</v>
      </c>
      <c r="V3" s="77" t="s">
        <v>38</v>
      </c>
      <c r="W3" s="77" t="s">
        <v>41</v>
      </c>
      <c r="X3" s="77" t="s">
        <v>40</v>
      </c>
      <c r="Y3" s="77" t="s">
        <v>39</v>
      </c>
      <c r="Z3" s="77" t="s">
        <v>37</v>
      </c>
      <c r="AA3" s="77" t="s">
        <v>25</v>
      </c>
    </row>
    <row r="4" spans="1:27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39" customHeight="1">
      <c r="A5" s="13">
        <v>1</v>
      </c>
      <c r="B5" s="96" t="s">
        <v>626</v>
      </c>
      <c r="C5" s="96">
        <v>1953</v>
      </c>
      <c r="D5" s="96" t="str">
        <f>VLOOKUP(B5,[1]Arkusz1!$B:$F,5,0)</f>
        <v>MAZ/20/03577</v>
      </c>
      <c r="E5" s="96" t="s">
        <v>401</v>
      </c>
      <c r="F5" s="41">
        <f t="shared" ref="F5:F36" si="0">SUM(H5:Z5)</f>
        <v>2460</v>
      </c>
      <c r="G5" s="41">
        <f>IF(AA5&lt;6,F5,IF(AA5&gt;=6,SUM(LARGE(H5:Z5,{1;2;3;4;5;6})),"lblad"))</f>
        <v>2460</v>
      </c>
      <c r="H5" s="9"/>
      <c r="I5" s="9"/>
      <c r="J5" s="9"/>
      <c r="K5" s="9"/>
      <c r="L5" s="9">
        <v>700</v>
      </c>
      <c r="M5" s="9"/>
      <c r="N5" s="9">
        <v>400</v>
      </c>
      <c r="O5" s="9">
        <v>560</v>
      </c>
      <c r="P5" s="9"/>
      <c r="Q5" s="9">
        <v>400</v>
      </c>
      <c r="R5" s="9">
        <v>400</v>
      </c>
      <c r="S5" s="9"/>
      <c r="T5" s="9"/>
      <c r="U5" s="9"/>
      <c r="V5" s="9"/>
      <c r="W5" s="9"/>
      <c r="X5" s="9"/>
      <c r="Y5" s="9"/>
      <c r="Z5" s="9"/>
      <c r="AA5" s="157">
        <f t="shared" ref="AA5:AA36" si="1">COUNTA(H5:Z5)</f>
        <v>5</v>
      </c>
    </row>
    <row r="6" spans="1:27" ht="39" customHeight="1">
      <c r="A6" s="13">
        <v>2</v>
      </c>
      <c r="B6" s="96" t="s">
        <v>515</v>
      </c>
      <c r="C6" s="96">
        <v>1952</v>
      </c>
      <c r="D6" s="96" t="str">
        <f>VLOOKUP(B6,[1]Arkusz1!$B:$F,5,0)</f>
        <v>KPO/20/03500</v>
      </c>
      <c r="E6" s="96" t="s">
        <v>516</v>
      </c>
      <c r="F6" s="41">
        <f t="shared" si="0"/>
        <v>2360</v>
      </c>
      <c r="G6" s="41">
        <f>IF(AA6&lt;6,F6,IF(AA6&gt;=6,SUM(LARGE(H6:Z6,{1;2;3;4;5;6})),"lblad"))</f>
        <v>2360</v>
      </c>
      <c r="H6" s="9"/>
      <c r="I6" s="9">
        <v>500</v>
      </c>
      <c r="J6" s="9"/>
      <c r="K6" s="9"/>
      <c r="L6" s="9">
        <v>560</v>
      </c>
      <c r="M6" s="9"/>
      <c r="N6" s="9"/>
      <c r="O6" s="9">
        <v>700</v>
      </c>
      <c r="P6" s="9"/>
      <c r="Q6" s="9"/>
      <c r="R6" s="9"/>
      <c r="S6" s="9"/>
      <c r="T6" s="9">
        <v>600</v>
      </c>
      <c r="U6" s="9"/>
      <c r="V6" s="9"/>
      <c r="W6" s="9"/>
      <c r="X6" s="9"/>
      <c r="Y6" s="9"/>
      <c r="Z6" s="9"/>
      <c r="AA6" s="157">
        <f t="shared" si="1"/>
        <v>4</v>
      </c>
    </row>
    <row r="7" spans="1:27" ht="39" customHeight="1">
      <c r="A7" s="13">
        <v>3</v>
      </c>
      <c r="B7" s="98" t="s">
        <v>620</v>
      </c>
      <c r="C7" s="98">
        <v>1955</v>
      </c>
      <c r="D7" s="96" t="s">
        <v>1708</v>
      </c>
      <c r="E7" s="98" t="s">
        <v>185</v>
      </c>
      <c r="F7" s="41">
        <f t="shared" si="0"/>
        <v>2000</v>
      </c>
      <c r="G7" s="41">
        <f>IF(AA7&lt;6,F7,IF(AA7&gt;=6,SUM(LARGE(H7:Z7,{1;2;3;4;5;6})),"lblad"))</f>
        <v>2000</v>
      </c>
      <c r="H7" s="9"/>
      <c r="I7" s="9"/>
      <c r="J7" s="9"/>
      <c r="K7" s="9"/>
      <c r="L7" s="9">
        <v>800</v>
      </c>
      <c r="M7" s="9"/>
      <c r="N7" s="9"/>
      <c r="O7" s="9"/>
      <c r="P7" s="9"/>
      <c r="Q7" s="9"/>
      <c r="R7" s="9"/>
      <c r="S7" s="9">
        <v>700</v>
      </c>
      <c r="T7" s="9"/>
      <c r="U7" s="9"/>
      <c r="V7" s="9"/>
      <c r="W7" s="9"/>
      <c r="X7" s="9"/>
      <c r="Y7" s="9"/>
      <c r="Z7" s="9">
        <v>500</v>
      </c>
      <c r="AA7" s="157">
        <f t="shared" si="1"/>
        <v>3</v>
      </c>
    </row>
    <row r="8" spans="1:27" ht="39" customHeight="1">
      <c r="A8" s="13">
        <v>4</v>
      </c>
      <c r="B8" s="98" t="s">
        <v>482</v>
      </c>
      <c r="C8" s="98">
        <v>1955</v>
      </c>
      <c r="D8" s="96" t="str">
        <f>VLOOKUP(B8,[1]Arkusz1!$B:$F,5,0)</f>
        <v>SLA/20/01791</v>
      </c>
      <c r="E8" s="98" t="s">
        <v>483</v>
      </c>
      <c r="F8" s="41">
        <f t="shared" si="0"/>
        <v>2000</v>
      </c>
      <c r="G8" s="41">
        <f>IF(AA8&lt;6,F8,IF(AA8&gt;=6,SUM(LARGE(H8:Z8,{1;2;3;4;5;6})),"lblad"))</f>
        <v>2000</v>
      </c>
      <c r="H8" s="9"/>
      <c r="I8" s="9"/>
      <c r="J8" s="9"/>
      <c r="K8" s="9"/>
      <c r="L8" s="9"/>
      <c r="M8" s="9"/>
      <c r="N8" s="9">
        <v>500</v>
      </c>
      <c r="O8" s="9"/>
      <c r="P8" s="9"/>
      <c r="Q8" s="9">
        <v>500</v>
      </c>
      <c r="R8" s="9">
        <v>500</v>
      </c>
      <c r="S8" s="9"/>
      <c r="T8" s="9"/>
      <c r="U8" s="9">
        <v>500</v>
      </c>
      <c r="V8" s="9"/>
      <c r="W8" s="9"/>
      <c r="X8" s="9"/>
      <c r="Y8" s="9"/>
      <c r="Z8" s="9"/>
      <c r="AA8" s="157">
        <f t="shared" si="1"/>
        <v>4</v>
      </c>
    </row>
    <row r="9" spans="1:27" ht="39" customHeight="1">
      <c r="A9" s="13">
        <v>5</v>
      </c>
      <c r="B9" s="98" t="s">
        <v>223</v>
      </c>
      <c r="C9" s="98">
        <v>1954</v>
      </c>
      <c r="D9" s="96" t="str">
        <f>VLOOKUP(B9,[1]Arkusz1!$B:$F,5,0)</f>
        <v>WLK/20/03383</v>
      </c>
      <c r="E9" s="98" t="s">
        <v>231</v>
      </c>
      <c r="F9" s="41">
        <f t="shared" si="0"/>
        <v>1880</v>
      </c>
      <c r="G9" s="41">
        <v>1880</v>
      </c>
      <c r="H9" s="9" t="s">
        <v>81</v>
      </c>
      <c r="I9" s="9"/>
      <c r="J9" s="9"/>
      <c r="K9" s="9"/>
      <c r="L9" s="9"/>
      <c r="M9" s="9"/>
      <c r="N9" s="9">
        <v>260</v>
      </c>
      <c r="O9" s="9">
        <v>500</v>
      </c>
      <c r="P9" s="9"/>
      <c r="Q9" s="9">
        <v>320</v>
      </c>
      <c r="R9" s="9"/>
      <c r="S9" s="9">
        <v>600</v>
      </c>
      <c r="T9" s="9" t="s">
        <v>517</v>
      </c>
      <c r="U9" s="9"/>
      <c r="V9" s="9"/>
      <c r="W9" s="9"/>
      <c r="X9" s="9"/>
      <c r="Y9" s="9"/>
      <c r="Z9" s="9">
        <v>200</v>
      </c>
      <c r="AA9" s="157">
        <f t="shared" si="1"/>
        <v>7</v>
      </c>
    </row>
    <row r="10" spans="1:27" ht="39" customHeight="1">
      <c r="A10" s="13">
        <v>6</v>
      </c>
      <c r="B10" s="96" t="s">
        <v>513</v>
      </c>
      <c r="C10" s="96">
        <v>1952</v>
      </c>
      <c r="D10" s="96" t="str">
        <f>VLOOKUP(B10,[1]Arkusz1!$B:$F,5,0)</f>
        <v>DLS/20/03590</v>
      </c>
      <c r="E10" s="96" t="s">
        <v>507</v>
      </c>
      <c r="F10" s="41">
        <f t="shared" si="0"/>
        <v>1800</v>
      </c>
      <c r="G10" s="41">
        <f>IF(AA10&lt;6,F10,IF(AA10&gt;=6,SUM(LARGE(H10:Z10,{1;2;3;4;5;6})),"lblad"))</f>
        <v>1800</v>
      </c>
      <c r="H10" s="9"/>
      <c r="I10" s="9"/>
      <c r="J10" s="9"/>
      <c r="K10" s="9"/>
      <c r="L10" s="9">
        <v>500</v>
      </c>
      <c r="M10" s="9"/>
      <c r="N10" s="9"/>
      <c r="O10" s="9">
        <v>600</v>
      </c>
      <c r="P10" s="9"/>
      <c r="Q10" s="9"/>
      <c r="R10" s="9"/>
      <c r="S10" s="9"/>
      <c r="T10" s="9">
        <v>700</v>
      </c>
      <c r="U10" s="9"/>
      <c r="V10" s="9"/>
      <c r="W10" s="9"/>
      <c r="X10" s="9"/>
      <c r="Y10" s="9"/>
      <c r="Z10" s="9"/>
      <c r="AA10" s="157">
        <f t="shared" si="1"/>
        <v>3</v>
      </c>
    </row>
    <row r="11" spans="1:27" ht="39" customHeight="1">
      <c r="A11" s="13">
        <v>7</v>
      </c>
      <c r="B11" s="96" t="s">
        <v>390</v>
      </c>
      <c r="C11" s="96">
        <v>1954</v>
      </c>
      <c r="D11" s="96" t="str">
        <f>VLOOKUP(B11,[1]Arkusz1!$B:$F,5,0)</f>
        <v>MAZ/20/02512</v>
      </c>
      <c r="E11" s="96" t="s">
        <v>366</v>
      </c>
      <c r="F11" s="41">
        <f t="shared" si="0"/>
        <v>1830</v>
      </c>
      <c r="G11" s="41">
        <f>IF(AA11&lt;6,F11,IF(AA11&gt;=6,SUM(LARGE(H11:Z11,{1;2;3;4;5;6})),"lblad"))</f>
        <v>1660</v>
      </c>
      <c r="H11" s="9"/>
      <c r="I11" s="9"/>
      <c r="J11" s="9">
        <v>170</v>
      </c>
      <c r="K11" s="9"/>
      <c r="L11" s="9">
        <v>380</v>
      </c>
      <c r="M11" s="9"/>
      <c r="N11" s="9">
        <v>220</v>
      </c>
      <c r="O11" s="9"/>
      <c r="P11" s="9"/>
      <c r="Q11" s="9">
        <v>260</v>
      </c>
      <c r="R11" s="9">
        <v>220</v>
      </c>
      <c r="S11" s="9"/>
      <c r="T11" s="9"/>
      <c r="U11" s="9">
        <v>260</v>
      </c>
      <c r="V11" s="9">
        <v>320</v>
      </c>
      <c r="W11" s="9"/>
      <c r="X11" s="9"/>
      <c r="Y11" s="9"/>
      <c r="Z11" s="9"/>
      <c r="AA11" s="157">
        <f t="shared" si="1"/>
        <v>7</v>
      </c>
    </row>
    <row r="12" spans="1:27" ht="39" customHeight="1">
      <c r="A12" s="13">
        <v>8</v>
      </c>
      <c r="B12" s="98" t="s">
        <v>512</v>
      </c>
      <c r="C12" s="98">
        <v>1954</v>
      </c>
      <c r="D12" s="96" t="str">
        <f>VLOOKUP(B12,[1]Arkusz1!$B:$F,5,0)</f>
        <v>WLK/20/03748</v>
      </c>
      <c r="E12" s="98" t="s">
        <v>30</v>
      </c>
      <c r="F12" s="41">
        <f t="shared" si="0"/>
        <v>1500</v>
      </c>
      <c r="G12" s="41">
        <f>IF(AA12&lt;6,F12,IF(AA12&gt;=6,SUM(LARGE(H12:Z12,{1;2;3;4;5;6})),"lblad"))</f>
        <v>1500</v>
      </c>
      <c r="H12" s="9"/>
      <c r="I12" s="9"/>
      <c r="J12" s="9"/>
      <c r="K12" s="9"/>
      <c r="L12" s="9"/>
      <c r="M12" s="9"/>
      <c r="N12" s="9"/>
      <c r="O12" s="9">
        <v>800</v>
      </c>
      <c r="P12" s="9"/>
      <c r="Q12" s="9"/>
      <c r="R12" s="9"/>
      <c r="S12" s="9"/>
      <c r="T12" s="9">
        <v>700</v>
      </c>
      <c r="U12" s="9"/>
      <c r="V12" s="9"/>
      <c r="W12" s="9"/>
      <c r="X12" s="9"/>
      <c r="Y12" s="9"/>
      <c r="Z12" s="9"/>
      <c r="AA12" s="157">
        <f t="shared" si="1"/>
        <v>2</v>
      </c>
    </row>
    <row r="13" spans="1:27" ht="39" customHeight="1">
      <c r="A13" s="13">
        <v>9</v>
      </c>
      <c r="B13" s="96" t="s">
        <v>1036</v>
      </c>
      <c r="C13" s="96">
        <v>1953</v>
      </c>
      <c r="D13" s="96" t="str">
        <f>VLOOKUP(B13,[1]Arkusz1!$B:$F,5,0)</f>
        <v>POM/20/02521</v>
      </c>
      <c r="E13" s="96" t="s">
        <v>1037</v>
      </c>
      <c r="F13" s="41">
        <f t="shared" si="0"/>
        <v>1140</v>
      </c>
      <c r="G13" s="41">
        <f>IF(AA13&lt;6,F13,IF(AA13&gt;=6,SUM(LARGE(H13:Z13,{1;2;3;4;5;6})),"lblad"))</f>
        <v>1140</v>
      </c>
      <c r="H13" s="9">
        <v>320</v>
      </c>
      <c r="I13" s="9"/>
      <c r="J13" s="9"/>
      <c r="K13" s="9"/>
      <c r="L13" s="9">
        <v>420</v>
      </c>
      <c r="M13" s="9"/>
      <c r="N13" s="9"/>
      <c r="O13" s="9"/>
      <c r="P13" s="9">
        <v>400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157">
        <f t="shared" si="1"/>
        <v>3</v>
      </c>
    </row>
    <row r="14" spans="1:27" ht="39" customHeight="1">
      <c r="A14" s="13">
        <v>10</v>
      </c>
      <c r="B14" s="97" t="s">
        <v>514</v>
      </c>
      <c r="C14" s="152">
        <v>1952</v>
      </c>
      <c r="D14" s="96" t="str">
        <f>VLOOKUP(B14,[1]Arkusz1!$B:$F,5,0)</f>
        <v>POM/20/03623</v>
      </c>
      <c r="E14" s="96" t="s">
        <v>1722</v>
      </c>
      <c r="F14" s="41">
        <f t="shared" si="0"/>
        <v>1130</v>
      </c>
      <c r="G14" s="41">
        <f>IF(AA14&lt;6,F14,IF(AA14&gt;=6,SUM(LARGE(H14:Z14,{1;2;3;4;5;6})),"lblad"))</f>
        <v>1130</v>
      </c>
      <c r="H14" s="9"/>
      <c r="I14" s="9"/>
      <c r="J14" s="9"/>
      <c r="K14" s="9"/>
      <c r="L14" s="9"/>
      <c r="M14" s="9"/>
      <c r="N14" s="9"/>
      <c r="O14" s="9">
        <v>530</v>
      </c>
      <c r="P14" s="9"/>
      <c r="Q14" s="9"/>
      <c r="R14" s="9"/>
      <c r="S14" s="9"/>
      <c r="T14" s="9">
        <v>600</v>
      </c>
      <c r="U14" s="9"/>
      <c r="V14" s="9"/>
      <c r="W14" s="9"/>
      <c r="X14" s="9"/>
      <c r="Y14" s="9"/>
      <c r="Z14" s="9"/>
      <c r="AA14" s="157">
        <f t="shared" si="1"/>
        <v>2</v>
      </c>
    </row>
    <row r="15" spans="1:27" ht="39" customHeight="1">
      <c r="A15" s="13">
        <v>11</v>
      </c>
      <c r="B15" s="98" t="s">
        <v>488</v>
      </c>
      <c r="C15" s="98">
        <v>1951</v>
      </c>
      <c r="D15" s="96" t="str">
        <f>VLOOKUP(B15,[1]Arkusz1!$B:$F,5,0)</f>
        <v>SLA/20/01790</v>
      </c>
      <c r="E15" s="98" t="s">
        <v>490</v>
      </c>
      <c r="F15" s="41">
        <f t="shared" si="0"/>
        <v>1120</v>
      </c>
      <c r="G15" s="41">
        <f>IF(AA15&lt;6,F15,IF(AA15&gt;=6,SUM(LARGE(H15:Z15,{1;2;3;4;5;6})),"lblad"))</f>
        <v>1120</v>
      </c>
      <c r="H15" s="9"/>
      <c r="I15" s="9"/>
      <c r="J15" s="9"/>
      <c r="K15" s="9"/>
      <c r="L15" s="9">
        <v>340</v>
      </c>
      <c r="M15" s="9"/>
      <c r="N15" s="9">
        <v>200</v>
      </c>
      <c r="O15" s="9"/>
      <c r="P15" s="9"/>
      <c r="Q15" s="9">
        <v>200</v>
      </c>
      <c r="R15" s="9">
        <v>180</v>
      </c>
      <c r="S15" s="9"/>
      <c r="T15" s="9"/>
      <c r="U15" s="9">
        <v>200</v>
      </c>
      <c r="V15" s="9"/>
      <c r="W15" s="9"/>
      <c r="X15" s="9"/>
      <c r="Y15" s="9"/>
      <c r="Z15" s="9"/>
      <c r="AA15" s="157">
        <f t="shared" si="1"/>
        <v>5</v>
      </c>
    </row>
    <row r="16" spans="1:27" ht="39" customHeight="1">
      <c r="A16" s="13">
        <v>12</v>
      </c>
      <c r="B16" s="98" t="s">
        <v>484</v>
      </c>
      <c r="C16" s="98">
        <v>1955</v>
      </c>
      <c r="D16" s="96" t="str">
        <f>VLOOKUP(B16,[1]Arkusz1!$B:$F,5,0)</f>
        <v>LOD/20/00825</v>
      </c>
      <c r="E16" s="98" t="s">
        <v>486</v>
      </c>
      <c r="F16" s="41">
        <f t="shared" si="0"/>
        <v>940</v>
      </c>
      <c r="G16" s="41">
        <f>IF(AA16&lt;6,F16,IF(AA16&gt;=6,SUM(LARGE(H16:Z16,{1;2;3;4;5;6})),"lblad"))</f>
        <v>940</v>
      </c>
      <c r="H16" s="9"/>
      <c r="I16" s="9"/>
      <c r="J16" s="9"/>
      <c r="K16" s="9"/>
      <c r="L16" s="9"/>
      <c r="M16" s="9"/>
      <c r="N16" s="9"/>
      <c r="O16" s="9"/>
      <c r="P16" s="9"/>
      <c r="Q16" s="9">
        <v>220</v>
      </c>
      <c r="R16" s="9">
        <v>320</v>
      </c>
      <c r="S16" s="9"/>
      <c r="T16" s="9"/>
      <c r="U16" s="9">
        <v>400</v>
      </c>
      <c r="V16" s="9"/>
      <c r="W16" s="9"/>
      <c r="X16" s="9"/>
      <c r="Y16" s="9"/>
      <c r="Z16" s="9"/>
      <c r="AA16" s="157">
        <f t="shared" si="1"/>
        <v>3</v>
      </c>
    </row>
    <row r="17" spans="1:27" ht="39" customHeight="1">
      <c r="A17" s="13">
        <v>13</v>
      </c>
      <c r="B17" s="98" t="s">
        <v>1709</v>
      </c>
      <c r="C17" s="98">
        <v>1955</v>
      </c>
      <c r="D17" s="96" t="str">
        <f>VLOOKUP(B17,[1]Arkusz1!$B:$F,5,0)</f>
        <v>WLK/20/02518</v>
      </c>
      <c r="E17" s="98" t="s">
        <v>230</v>
      </c>
      <c r="F17" s="41">
        <f t="shared" si="0"/>
        <v>770</v>
      </c>
      <c r="G17" s="41">
        <f>IF(AA17&lt;6,F17,IF(AA17&gt;=6,SUM(LARGE(H17:Z17,{1;2;3;4;5;6})),"lblad"))</f>
        <v>770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>
        <v>550</v>
      </c>
      <c r="U17" s="9"/>
      <c r="V17" s="9"/>
      <c r="W17" s="9"/>
      <c r="X17" s="9"/>
      <c r="Y17" s="9"/>
      <c r="Z17" s="9">
        <v>220</v>
      </c>
      <c r="AA17" s="157">
        <f t="shared" si="1"/>
        <v>2</v>
      </c>
    </row>
    <row r="18" spans="1:27" ht="39" customHeight="1">
      <c r="A18" s="13">
        <v>14</v>
      </c>
      <c r="B18" s="99" t="s">
        <v>820</v>
      </c>
      <c r="C18" s="97">
        <v>1951</v>
      </c>
      <c r="D18" s="96" t="str">
        <f>VLOOKUP(B18,[1]Arkusz1!$B:$F,5,0)</f>
        <v>LOD/20/02782</v>
      </c>
      <c r="E18" s="97"/>
      <c r="F18" s="41">
        <f t="shared" si="0"/>
        <v>740</v>
      </c>
      <c r="G18" s="41">
        <f>IF(AA18&lt;6,F18,IF(AA18&gt;=6,SUM(LARGE(H18:Z18,{1;2;3;4;5;6})),"lblad"))</f>
        <v>740</v>
      </c>
      <c r="H18" s="9"/>
      <c r="I18" s="9"/>
      <c r="J18" s="9">
        <v>300</v>
      </c>
      <c r="K18" s="9"/>
      <c r="L18" s="9"/>
      <c r="M18" s="9"/>
      <c r="N18" s="9"/>
      <c r="O18" s="9">
        <v>440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57">
        <f t="shared" si="1"/>
        <v>2</v>
      </c>
    </row>
    <row r="19" spans="1:27" ht="39" customHeight="1">
      <c r="A19" s="13">
        <v>15</v>
      </c>
      <c r="B19" s="98" t="s">
        <v>224</v>
      </c>
      <c r="C19" s="98">
        <v>1954</v>
      </c>
      <c r="D19" s="96" t="str">
        <f>VLOOKUP(B19,[1]Arkusz1!$B:$F,5,0)</f>
        <v>WLK/20/02485</v>
      </c>
      <c r="E19" s="98" t="s">
        <v>232</v>
      </c>
      <c r="F19" s="41">
        <f t="shared" si="0"/>
        <v>730</v>
      </c>
      <c r="G19" s="41">
        <f>IF(AA19&lt;6,F19,IF(AA19&gt;=6,SUM(LARGE(H19:Z19,{1;2;3;4;5;6})),"lblad"))</f>
        <v>730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550</v>
      </c>
      <c r="U19" s="9"/>
      <c r="V19" s="9"/>
      <c r="W19" s="9"/>
      <c r="X19" s="9"/>
      <c r="Y19" s="9"/>
      <c r="Z19" s="9">
        <v>180</v>
      </c>
      <c r="AA19" s="157">
        <f t="shared" si="1"/>
        <v>2</v>
      </c>
    </row>
    <row r="20" spans="1:27" ht="39" customHeight="1">
      <c r="A20" s="13">
        <v>16</v>
      </c>
      <c r="B20" s="85" t="s">
        <v>819</v>
      </c>
      <c r="C20" s="85">
        <v>1953</v>
      </c>
      <c r="D20" s="96" t="str">
        <f>VLOOKUP(B20,[1]Arkusz1!$B:$F,5,0)</f>
        <v>LUL/20/04109</v>
      </c>
      <c r="E20" s="85"/>
      <c r="F20" s="41">
        <f t="shared" si="0"/>
        <v>710</v>
      </c>
      <c r="G20" s="41">
        <f>IF(AA20&lt;6,F20,IF(AA20&gt;=6,SUM(LARGE(H20:Z20,{1;2;3;4;5;6})),"lblad"))</f>
        <v>710</v>
      </c>
      <c r="H20" s="9"/>
      <c r="I20" s="9"/>
      <c r="J20" s="9"/>
      <c r="K20" s="9"/>
      <c r="L20" s="9"/>
      <c r="M20" s="9">
        <v>250</v>
      </c>
      <c r="N20" s="9"/>
      <c r="O20" s="9">
        <v>460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57">
        <f t="shared" si="1"/>
        <v>2</v>
      </c>
    </row>
    <row r="21" spans="1:27" ht="39" customHeight="1">
      <c r="A21" s="13">
        <v>17</v>
      </c>
      <c r="B21" s="96" t="s">
        <v>487</v>
      </c>
      <c r="C21" s="96">
        <v>1954</v>
      </c>
      <c r="D21" s="96" t="str">
        <f>VLOOKUP(B21,[1]Arkusz1!$B:$F,5,0)</f>
        <v>WMA/20/02734</v>
      </c>
      <c r="E21" s="96" t="s">
        <v>489</v>
      </c>
      <c r="F21" s="41">
        <f t="shared" si="0"/>
        <v>700</v>
      </c>
      <c r="G21" s="41">
        <f>IF(AA21&lt;6,F21,IF(AA21&gt;=6,SUM(LARGE(H21:Z21,{1;2;3;4;5;6})),"lblad"))</f>
        <v>700</v>
      </c>
      <c r="H21" s="9"/>
      <c r="I21" s="9"/>
      <c r="J21" s="9"/>
      <c r="K21" s="9"/>
      <c r="L21" s="9">
        <v>480</v>
      </c>
      <c r="M21" s="9"/>
      <c r="N21" s="9"/>
      <c r="O21" s="9"/>
      <c r="P21" s="9"/>
      <c r="Q21" s="9"/>
      <c r="R21" s="9"/>
      <c r="S21" s="9"/>
      <c r="T21" s="9"/>
      <c r="U21" s="9">
        <v>220</v>
      </c>
      <c r="V21" s="9"/>
      <c r="W21" s="9"/>
      <c r="X21" s="9"/>
      <c r="Y21" s="9"/>
      <c r="Z21" s="9"/>
      <c r="AA21" s="157">
        <f t="shared" si="1"/>
        <v>2</v>
      </c>
    </row>
    <row r="22" spans="1:27" ht="39" customHeight="1">
      <c r="A22" s="13">
        <v>18</v>
      </c>
      <c r="B22" s="85" t="s">
        <v>1030</v>
      </c>
      <c r="C22" s="85"/>
      <c r="D22" s="96" t="str">
        <f>VLOOKUP(B22,[1]Arkusz1!$B:$F,5,0)</f>
        <v>SLA/20/04206</v>
      </c>
      <c r="E22" s="85"/>
      <c r="F22" s="41">
        <f t="shared" si="0"/>
        <v>600</v>
      </c>
      <c r="G22" s="41">
        <f>IF(AA22&lt;6,F22,IF(AA22&gt;=6,SUM(LARGE(H22:Z22,{1;2;3;4;5;6})),"lblad"))</f>
        <v>600</v>
      </c>
      <c r="H22" s="9"/>
      <c r="I22" s="9"/>
      <c r="J22" s="9"/>
      <c r="K22" s="9"/>
      <c r="L22" s="9">
        <v>600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57">
        <f t="shared" si="1"/>
        <v>1</v>
      </c>
    </row>
    <row r="23" spans="1:27" ht="39" customHeight="1">
      <c r="A23" s="13">
        <v>19</v>
      </c>
      <c r="B23" s="97" t="s">
        <v>689</v>
      </c>
      <c r="C23" s="97">
        <v>1953</v>
      </c>
      <c r="D23" s="96" t="str">
        <f>VLOOKUP(B23,[1]Arkusz1!$B:$F,5,0)</f>
        <v>DLS/20/03060</v>
      </c>
      <c r="E23" s="98"/>
      <c r="F23" s="41">
        <f t="shared" si="0"/>
        <v>550</v>
      </c>
      <c r="G23" s="41">
        <f>IF(AA23&lt;6,F23,IF(AA23&gt;=6,SUM(LARGE(H23:Z23,{1;2;3;4;5;6})),"lblad"))</f>
        <v>550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550</v>
      </c>
      <c r="T23" s="9"/>
      <c r="U23" s="9"/>
      <c r="V23" s="9"/>
      <c r="W23" s="9"/>
      <c r="X23" s="9"/>
      <c r="Y23" s="9"/>
      <c r="Z23" s="9"/>
      <c r="AA23" s="157">
        <f t="shared" si="1"/>
        <v>1</v>
      </c>
    </row>
    <row r="24" spans="1:27" ht="39" customHeight="1">
      <c r="A24" s="13">
        <v>20</v>
      </c>
      <c r="B24" s="98" t="s">
        <v>1031</v>
      </c>
      <c r="C24" s="98"/>
      <c r="D24" s="96" t="str">
        <f>VLOOKUP(B24,[1]Arkusz1!$B:$F,5,0)</f>
        <v>SWI/20/00454</v>
      </c>
      <c r="E24" s="98" t="s">
        <v>1032</v>
      </c>
      <c r="F24" s="41">
        <f t="shared" si="0"/>
        <v>530</v>
      </c>
      <c r="G24" s="41">
        <f>IF(AA24&lt;6,F24,IF(AA24&gt;=6,SUM(LARGE(H24:Z24,{1;2;3;4;5;6})),"lblad"))</f>
        <v>530</v>
      </c>
      <c r="H24" s="9"/>
      <c r="I24" s="9"/>
      <c r="J24" s="9"/>
      <c r="K24" s="9"/>
      <c r="L24" s="9">
        <v>530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57">
        <f t="shared" si="1"/>
        <v>1</v>
      </c>
    </row>
    <row r="25" spans="1:27" ht="39" customHeight="1">
      <c r="A25" s="13">
        <v>21</v>
      </c>
      <c r="B25" s="96" t="s">
        <v>817</v>
      </c>
      <c r="C25" s="96"/>
      <c r="D25" s="96" t="str">
        <f>VLOOKUP(B25,[1]Arkusz1!$B:$F,5,0)</f>
        <v>MAZ/20/03939</v>
      </c>
      <c r="E25" s="96" t="s">
        <v>818</v>
      </c>
      <c r="F25" s="41">
        <f t="shared" si="0"/>
        <v>480</v>
      </c>
      <c r="G25" s="41">
        <f>IF(AA25&lt;6,F25,IF(AA25&gt;=6,SUM(LARGE(H25:Z25,{1;2;3;4;5;6})),"lblad"))</f>
        <v>480</v>
      </c>
      <c r="H25" s="9"/>
      <c r="I25" s="9"/>
      <c r="J25" s="9"/>
      <c r="K25" s="9"/>
      <c r="L25" s="9"/>
      <c r="M25" s="9"/>
      <c r="N25" s="9"/>
      <c r="O25" s="9">
        <v>480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57">
        <f t="shared" si="1"/>
        <v>1</v>
      </c>
    </row>
    <row r="26" spans="1:27" ht="39" customHeight="1">
      <c r="A26" s="13">
        <v>22</v>
      </c>
      <c r="B26" s="85" t="s">
        <v>1033</v>
      </c>
      <c r="C26" s="85"/>
      <c r="D26" s="96" t="str">
        <f>VLOOKUP(B26,[1]Arkusz1!$B:$F,5,0)</f>
        <v>LOD/20/04128</v>
      </c>
      <c r="E26" s="85"/>
      <c r="F26" s="41">
        <f t="shared" si="0"/>
        <v>460</v>
      </c>
      <c r="G26" s="41">
        <f>IF(AA26&lt;6,F26,IF(AA26&gt;=6,SUM(LARGE(H26:Z26,{1;2;3;4;5;6})),"lblad"))</f>
        <v>460</v>
      </c>
      <c r="H26" s="9"/>
      <c r="I26" s="9"/>
      <c r="J26" s="9"/>
      <c r="K26" s="9"/>
      <c r="L26" s="9">
        <v>460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57">
        <f t="shared" si="1"/>
        <v>1</v>
      </c>
    </row>
    <row r="27" spans="1:27" ht="39" customHeight="1">
      <c r="A27" s="13">
        <v>23</v>
      </c>
      <c r="B27" s="98" t="s">
        <v>1034</v>
      </c>
      <c r="C27" s="98"/>
      <c r="D27" s="96" t="str">
        <f>VLOOKUP(B27,[1]Arkusz1!$B:$F,5,0)</f>
        <v>SLA/20/00795</v>
      </c>
      <c r="E27" s="98" t="s">
        <v>1035</v>
      </c>
      <c r="F27" s="41">
        <f t="shared" si="0"/>
        <v>440</v>
      </c>
      <c r="G27" s="41">
        <f>IF(AA27&lt;6,F27,IF(AA27&gt;=6,SUM(LARGE(H27:Z27,{1;2;3;4;5;6})),"lblad"))</f>
        <v>440</v>
      </c>
      <c r="H27" s="9"/>
      <c r="I27" s="9"/>
      <c r="J27" s="9"/>
      <c r="K27" s="9"/>
      <c r="L27" s="9">
        <v>440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57">
        <f t="shared" si="1"/>
        <v>1</v>
      </c>
    </row>
    <row r="28" spans="1:27" ht="39" customHeight="1">
      <c r="A28" s="13">
        <v>24</v>
      </c>
      <c r="B28" s="96" t="s">
        <v>821</v>
      </c>
      <c r="C28" s="96"/>
      <c r="D28" s="96" t="str">
        <f>VLOOKUP(B28,[1]Arkusz1!$B:$F,5,0)</f>
        <v>LUL/20/03819</v>
      </c>
      <c r="E28" s="96" t="s">
        <v>822</v>
      </c>
      <c r="F28" s="41">
        <f t="shared" si="0"/>
        <v>420</v>
      </c>
      <c r="G28" s="41">
        <f>IF(AA28&lt;6,F28,IF(AA28&gt;=6,SUM(LARGE(H28:Z28,{1;2;3;4;5;6})),"lblad"))</f>
        <v>420</v>
      </c>
      <c r="H28" s="9"/>
      <c r="I28" s="9"/>
      <c r="J28" s="9"/>
      <c r="K28" s="9"/>
      <c r="L28" s="9"/>
      <c r="M28" s="9"/>
      <c r="N28" s="9"/>
      <c r="O28" s="9">
        <v>420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57">
        <f t="shared" si="1"/>
        <v>1</v>
      </c>
    </row>
    <row r="29" spans="1:27" ht="39" customHeight="1">
      <c r="A29" s="13">
        <v>25</v>
      </c>
      <c r="B29" s="96" t="s">
        <v>823</v>
      </c>
      <c r="C29" s="96"/>
      <c r="D29" s="96" t="str">
        <f>VLOOKUP(B29,[1]Arkusz1!$B:$F,5,0)</f>
        <v>MAZ/20/03806</v>
      </c>
      <c r="E29" s="96" t="s">
        <v>760</v>
      </c>
      <c r="F29" s="41">
        <f t="shared" si="0"/>
        <v>400</v>
      </c>
      <c r="G29" s="41">
        <f>IF(AA29&lt;6,F29,IF(AA29&gt;=6,SUM(LARGE(H29:Z29,{1;2;3;4;5;6})),"lblad"))</f>
        <v>400</v>
      </c>
      <c r="H29" s="9"/>
      <c r="I29" s="9"/>
      <c r="J29" s="9"/>
      <c r="K29" s="9"/>
      <c r="L29" s="9"/>
      <c r="M29" s="9"/>
      <c r="N29" s="9"/>
      <c r="O29" s="9">
        <v>400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57">
        <f t="shared" si="1"/>
        <v>1</v>
      </c>
    </row>
    <row r="30" spans="1:27" ht="39" customHeight="1">
      <c r="A30" s="13">
        <v>26</v>
      </c>
      <c r="B30" s="96" t="s">
        <v>1038</v>
      </c>
      <c r="C30" s="96"/>
      <c r="D30" s="96" t="str">
        <f>VLOOKUP(B30,[1]Arkusz1!$B:$F,5,0)</f>
        <v>SLA/20/01787</v>
      </c>
      <c r="E30" s="96" t="s">
        <v>1025</v>
      </c>
      <c r="F30" s="41">
        <f t="shared" si="0"/>
        <v>400</v>
      </c>
      <c r="G30" s="41">
        <f>IF(AA30&lt;6,F30,IF(AA30&gt;=6,SUM(LARGE(H30:Z30,{1;2;3;4;5;6})),"lblad"))</f>
        <v>400</v>
      </c>
      <c r="H30" s="9"/>
      <c r="I30" s="9"/>
      <c r="J30" s="9"/>
      <c r="K30" s="9"/>
      <c r="L30" s="9">
        <v>400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57">
        <f t="shared" si="1"/>
        <v>1</v>
      </c>
    </row>
    <row r="31" spans="1:27" ht="39" customHeight="1">
      <c r="A31" s="13">
        <v>27</v>
      </c>
      <c r="B31" s="98" t="s">
        <v>629</v>
      </c>
      <c r="C31" s="98">
        <v>1953</v>
      </c>
      <c r="D31" s="96" t="str">
        <f>VLOOKUP(B31,[1]Arkusz1!$B:$F,5,0)</f>
        <v>SWI/20/03069</v>
      </c>
      <c r="E31" s="98" t="s">
        <v>630</v>
      </c>
      <c r="F31" s="41">
        <f t="shared" si="0"/>
        <v>380</v>
      </c>
      <c r="G31" s="41">
        <f>IF(AA31&lt;6,F31,IF(AA31&gt;=6,SUM(LARGE(H31:Z31,{1;2;3;4;5;6})),"lblad"))</f>
        <v>380</v>
      </c>
      <c r="H31" s="9"/>
      <c r="I31" s="9"/>
      <c r="J31" s="9"/>
      <c r="K31" s="9"/>
      <c r="L31" s="9"/>
      <c r="M31" s="9"/>
      <c r="N31" s="9"/>
      <c r="O31" s="9">
        <v>380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57">
        <f t="shared" si="1"/>
        <v>1</v>
      </c>
    </row>
    <row r="32" spans="1:27" ht="39" customHeight="1">
      <c r="A32" s="13">
        <v>28</v>
      </c>
      <c r="B32" s="96" t="s">
        <v>1039</v>
      </c>
      <c r="C32" s="96"/>
      <c r="D32" s="96" t="str">
        <f>VLOOKUP(B32,[1]Arkusz1!$B:$F,5,0)</f>
        <v>LOD/20/04180</v>
      </c>
      <c r="E32" s="96"/>
      <c r="F32" s="41">
        <f t="shared" si="0"/>
        <v>360</v>
      </c>
      <c r="G32" s="41">
        <f>IF(AA32&lt;6,F32,IF(AA32&gt;=6,SUM(LARGE(H32:Z32,{1;2;3;4;5;6})),"lblad"))</f>
        <v>360</v>
      </c>
      <c r="H32" s="9"/>
      <c r="I32" s="9"/>
      <c r="J32" s="9"/>
      <c r="K32" s="9"/>
      <c r="L32" s="9">
        <v>360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57">
        <f t="shared" si="1"/>
        <v>1</v>
      </c>
    </row>
    <row r="33" spans="1:27" ht="39" customHeight="1">
      <c r="A33" s="13">
        <v>29</v>
      </c>
      <c r="B33" s="98" t="s">
        <v>225</v>
      </c>
      <c r="C33" s="98">
        <v>1952</v>
      </c>
      <c r="D33" s="96"/>
      <c r="E33" s="98" t="s">
        <v>233</v>
      </c>
      <c r="F33" s="41">
        <f t="shared" si="0"/>
        <v>0</v>
      </c>
      <c r="G33" s="41">
        <f>IF(AA33&lt;6,F33,IF(AA33&gt;=6,SUM(LARGE(H33:Z33,{1;2;3;4;5;6})),"lblad"))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>
        <v>0</v>
      </c>
      <c r="AA33" s="157">
        <f t="shared" si="1"/>
        <v>1</v>
      </c>
    </row>
    <row r="34" spans="1:27" ht="39" customHeight="1">
      <c r="A34" s="13">
        <v>30</v>
      </c>
      <c r="B34" s="98" t="s">
        <v>1092</v>
      </c>
      <c r="C34" s="98">
        <v>1951</v>
      </c>
      <c r="D34" s="96"/>
      <c r="E34" s="98" t="s">
        <v>1084</v>
      </c>
      <c r="F34" s="41">
        <f t="shared" si="0"/>
        <v>0</v>
      </c>
      <c r="G34" s="41">
        <f>IF(AA34&lt;6,F34,IF(AA34&gt;=6,SUM(LARGE(H34:Z34,{1;2;3;4;5;6})),"lblad"))</f>
        <v>0</v>
      </c>
      <c r="H34" s="9"/>
      <c r="I34" s="9"/>
      <c r="J34" s="9"/>
      <c r="K34" s="9"/>
      <c r="L34" s="9"/>
      <c r="M34" s="9">
        <v>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57">
        <f t="shared" si="1"/>
        <v>1</v>
      </c>
    </row>
    <row r="35" spans="1:27" ht="39" customHeight="1">
      <c r="A35" s="13">
        <v>31</v>
      </c>
      <c r="B35" s="98" t="s">
        <v>1069</v>
      </c>
      <c r="C35" s="98">
        <v>1953</v>
      </c>
      <c r="D35" s="96"/>
      <c r="E35" s="98" t="s">
        <v>1070</v>
      </c>
      <c r="F35" s="41">
        <f t="shared" si="0"/>
        <v>0</v>
      </c>
      <c r="G35" s="41">
        <f>IF(AA35&lt;6,F35,IF(AA35&gt;=6,SUM(LARGE(H35:Z35,{1;2;3;4;5;6})),"lblad"))</f>
        <v>0</v>
      </c>
      <c r="H35" s="9"/>
      <c r="I35" s="9"/>
      <c r="J35" s="9"/>
      <c r="K35" s="9"/>
      <c r="L35" s="9"/>
      <c r="M35" s="9"/>
      <c r="N35" s="9"/>
      <c r="O35" s="9"/>
      <c r="P35" s="9">
        <v>0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157">
        <f t="shared" si="1"/>
        <v>1</v>
      </c>
    </row>
    <row r="36" spans="1:27" ht="39" customHeight="1">
      <c r="A36" s="13">
        <v>32</v>
      </c>
      <c r="B36" s="98" t="s">
        <v>226</v>
      </c>
      <c r="C36" s="133">
        <v>1951</v>
      </c>
      <c r="D36" s="96"/>
      <c r="E36" s="98" t="s">
        <v>234</v>
      </c>
      <c r="F36" s="41">
        <f t="shared" si="0"/>
        <v>0</v>
      </c>
      <c r="G36" s="41">
        <f>IF(AA36&lt;6,F36,IF(AA36&gt;=6,SUM(LARGE(H36:Z36,{1;2;3;4;5;6})),"lblad"))</f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 t="s">
        <v>81</v>
      </c>
      <c r="AA36" s="157">
        <f t="shared" si="1"/>
        <v>1</v>
      </c>
    </row>
    <row r="37" spans="1:27" ht="39" customHeight="1">
      <c r="A37" s="13">
        <v>33</v>
      </c>
      <c r="B37" s="85" t="s">
        <v>1281</v>
      </c>
      <c r="C37" s="85">
        <v>1952</v>
      </c>
      <c r="D37" s="96"/>
      <c r="E37" s="85"/>
      <c r="F37" s="41">
        <f t="shared" ref="F37:F61" si="2">SUM(H37:Z37)</f>
        <v>0</v>
      </c>
      <c r="G37" s="41">
        <f>IF(AA37&lt;6,F37,IF(AA37&gt;=6,SUM(LARGE(H37:Z37,{1;2;3;4;5;6})),"lblad"))</f>
        <v>0</v>
      </c>
      <c r="H37" s="9"/>
      <c r="I37" s="9"/>
      <c r="J37" s="9"/>
      <c r="K37" s="9">
        <v>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57">
        <f t="shared" ref="AA37:AA68" si="3">COUNTA(H37:Z37)</f>
        <v>1</v>
      </c>
    </row>
    <row r="38" spans="1:27" ht="39" customHeight="1">
      <c r="A38" s="13">
        <v>34</v>
      </c>
      <c r="B38" s="98" t="s">
        <v>1328</v>
      </c>
      <c r="C38" s="98">
        <v>1953</v>
      </c>
      <c r="D38" s="96"/>
      <c r="E38" s="98"/>
      <c r="F38" s="41">
        <f t="shared" si="2"/>
        <v>0</v>
      </c>
      <c r="G38" s="41">
        <f>IF(AA38&lt;6,F38,IF(AA38&gt;=6,SUM(LARGE(H38:Z38,{1;2;3;4;5;6})),"lblad"))</f>
        <v>0</v>
      </c>
      <c r="H38" s="9"/>
      <c r="I38" s="9"/>
      <c r="J38" s="9">
        <v>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57">
        <f t="shared" si="3"/>
        <v>1</v>
      </c>
    </row>
    <row r="39" spans="1:27" ht="39" customHeight="1">
      <c r="A39" s="13">
        <v>35</v>
      </c>
      <c r="B39" s="96" t="s">
        <v>1516</v>
      </c>
      <c r="C39" s="96">
        <v>1952</v>
      </c>
      <c r="D39" s="96"/>
      <c r="E39" s="96" t="s">
        <v>1519</v>
      </c>
      <c r="F39" s="41">
        <f t="shared" si="2"/>
        <v>0</v>
      </c>
      <c r="G39" s="41">
        <f>IF(AA39&lt;6,F39,IF(AA39&gt;=6,SUM(LARGE(H39:Z39,{1;2;3;4;5;6})),"lblad"))</f>
        <v>0</v>
      </c>
      <c r="H39" s="9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57">
        <f t="shared" si="3"/>
        <v>1</v>
      </c>
    </row>
    <row r="40" spans="1:27" ht="39" customHeight="1">
      <c r="A40" s="13">
        <v>36</v>
      </c>
      <c r="B40" s="98" t="s">
        <v>220</v>
      </c>
      <c r="C40" s="98">
        <v>1955</v>
      </c>
      <c r="D40" s="96"/>
      <c r="E40" s="98" t="s">
        <v>227</v>
      </c>
      <c r="F40" s="41">
        <f t="shared" si="2"/>
        <v>0</v>
      </c>
      <c r="G40" s="41">
        <f>IF(AA40&lt;6,F40,IF(AA40&gt;=6,SUM(LARGE(H40:Z40,{1;2;3;4;5;6})),"lblad"))</f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>
        <v>0</v>
      </c>
      <c r="AA40" s="157">
        <f t="shared" si="3"/>
        <v>1</v>
      </c>
    </row>
    <row r="41" spans="1:27" ht="39" customHeight="1">
      <c r="A41" s="13">
        <v>37</v>
      </c>
      <c r="B41" s="98" t="s">
        <v>222</v>
      </c>
      <c r="C41" s="98">
        <v>1953</v>
      </c>
      <c r="D41" s="96"/>
      <c r="E41" s="98" t="s">
        <v>229</v>
      </c>
      <c r="F41" s="41">
        <f t="shared" si="2"/>
        <v>0</v>
      </c>
      <c r="G41" s="41">
        <f>IF(AA41&lt;6,F41,IF(AA41&gt;=6,SUM(LARGE(H41:Z41,{1;2;3;4;5;6})),"lblad"))</f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>
        <v>0</v>
      </c>
      <c r="AA41" s="157">
        <f t="shared" si="3"/>
        <v>1</v>
      </c>
    </row>
    <row r="42" spans="1:27" ht="39" customHeight="1">
      <c r="A42" s="13">
        <v>38</v>
      </c>
      <c r="B42" s="96" t="s">
        <v>1091</v>
      </c>
      <c r="C42" s="96">
        <v>1952</v>
      </c>
      <c r="D42" s="96"/>
      <c r="E42" s="96"/>
      <c r="F42" s="41">
        <f t="shared" si="2"/>
        <v>0</v>
      </c>
      <c r="G42" s="41">
        <f>IF(AA42&lt;6,F42,IF(AA42&gt;=6,SUM(LARGE(H42:Z42,{1;2;3;4;5;6})),"lblad"))</f>
        <v>0</v>
      </c>
      <c r="H42" s="9"/>
      <c r="I42" s="9"/>
      <c r="J42" s="9"/>
      <c r="K42" s="9"/>
      <c r="L42" s="9"/>
      <c r="M42" s="9">
        <v>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57">
        <f t="shared" si="3"/>
        <v>1</v>
      </c>
    </row>
    <row r="43" spans="1:27" ht="39" customHeight="1">
      <c r="A43" s="13">
        <v>39</v>
      </c>
      <c r="B43" s="98" t="s">
        <v>1329</v>
      </c>
      <c r="C43" s="98">
        <v>1954</v>
      </c>
      <c r="D43" s="96"/>
      <c r="E43" s="98"/>
      <c r="F43" s="41">
        <f t="shared" si="2"/>
        <v>0</v>
      </c>
      <c r="G43" s="41">
        <f>IF(AA43&lt;6,F43,IF(AA43&gt;=6,SUM(LARGE(H43:Z43,{1;2;3;4;5;6})),"lblad"))</f>
        <v>0</v>
      </c>
      <c r="H43" s="9"/>
      <c r="I43" s="9"/>
      <c r="J43" s="9">
        <v>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57">
        <f t="shared" si="3"/>
        <v>1</v>
      </c>
    </row>
    <row r="44" spans="1:27" ht="39" customHeight="1">
      <c r="A44" s="13">
        <v>40</v>
      </c>
      <c r="B44" s="96" t="s">
        <v>1518</v>
      </c>
      <c r="C44" s="96">
        <v>1955</v>
      </c>
      <c r="D44" s="96"/>
      <c r="E44" s="96"/>
      <c r="F44" s="41">
        <f t="shared" si="2"/>
        <v>0</v>
      </c>
      <c r="G44" s="41">
        <f>IF(AA44&lt;6,F44,IF(AA44&gt;=6,SUM(LARGE(H44:Z44,{1;2;3;4;5;6})),"lblad"))</f>
        <v>0</v>
      </c>
      <c r="H44" s="9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57">
        <f t="shared" si="3"/>
        <v>1</v>
      </c>
    </row>
    <row r="45" spans="1:27" ht="39" customHeight="1">
      <c r="A45" s="13">
        <v>41</v>
      </c>
      <c r="B45" s="98" t="s">
        <v>485</v>
      </c>
      <c r="C45" s="98">
        <v>1955</v>
      </c>
      <c r="D45" s="96"/>
      <c r="E45" s="98" t="s">
        <v>366</v>
      </c>
      <c r="F45" s="41">
        <f t="shared" si="2"/>
        <v>0</v>
      </c>
      <c r="G45" s="41">
        <f>IF(AA45&lt;6,F45,IF(AA45&gt;=6,SUM(LARGE(H45:Z45,{1;2;3;4;5;6})),"lblad"))</f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>
        <v>0</v>
      </c>
      <c r="V45" s="9"/>
      <c r="W45" s="9"/>
      <c r="X45" s="9"/>
      <c r="Y45" s="9"/>
      <c r="Z45" s="9"/>
      <c r="AA45" s="157">
        <f t="shared" si="3"/>
        <v>1</v>
      </c>
    </row>
    <row r="46" spans="1:27" ht="39" customHeight="1">
      <c r="A46" s="13">
        <v>42</v>
      </c>
      <c r="B46" s="98" t="s">
        <v>221</v>
      </c>
      <c r="C46" s="98">
        <v>1954</v>
      </c>
      <c r="D46" s="96"/>
      <c r="E46" s="98" t="s">
        <v>228</v>
      </c>
      <c r="F46" s="41">
        <f t="shared" si="2"/>
        <v>0</v>
      </c>
      <c r="G46" s="41">
        <f>IF(AA46&lt;6,F46,IF(AA46&gt;=6,SUM(LARGE(H46:Z46,{1;2;3;4;5;6})),"lblad"))</f>
        <v>0</v>
      </c>
      <c r="H46" s="9"/>
      <c r="I46" s="9"/>
      <c r="J46" s="9"/>
      <c r="K46" s="9"/>
      <c r="L46" s="9"/>
      <c r="M46" s="9"/>
      <c r="N46" s="9"/>
      <c r="O46" s="9"/>
      <c r="P46" s="9">
        <v>0</v>
      </c>
      <c r="Q46" s="9"/>
      <c r="R46" s="9"/>
      <c r="S46" s="9"/>
      <c r="T46" s="9"/>
      <c r="U46" s="9"/>
      <c r="V46" s="9"/>
      <c r="W46" s="9"/>
      <c r="X46" s="9"/>
      <c r="Y46" s="9"/>
      <c r="Z46" s="9">
        <v>0</v>
      </c>
      <c r="AA46" s="157">
        <f t="shared" si="3"/>
        <v>2</v>
      </c>
    </row>
    <row r="47" spans="1:27" ht="39" customHeight="1">
      <c r="A47" s="13">
        <v>43</v>
      </c>
      <c r="B47" s="96" t="s">
        <v>1040</v>
      </c>
      <c r="C47" s="96"/>
      <c r="D47" s="96" t="str">
        <f>VLOOKUP(B47,[1]Arkusz1!$B:$F,5,0)</f>
        <v>LOD/20/03585</v>
      </c>
      <c r="E47" s="96"/>
      <c r="F47" s="41">
        <f t="shared" si="2"/>
        <v>0</v>
      </c>
      <c r="G47" s="41">
        <f>IF(AA47&lt;6,F47,IF(AA47&gt;=6,SUM(LARGE(H47:Z47,{1;2;3;4;5;6})),"lblad"))</f>
        <v>0</v>
      </c>
      <c r="H47" s="9"/>
      <c r="I47" s="9"/>
      <c r="J47" s="9"/>
      <c r="K47" s="9"/>
      <c r="L47" s="9" t="s">
        <v>81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57">
        <f t="shared" si="3"/>
        <v>1</v>
      </c>
    </row>
    <row r="48" spans="1:27" ht="39" customHeight="1">
      <c r="A48" s="13">
        <v>44</v>
      </c>
      <c r="B48" s="98" t="s">
        <v>389</v>
      </c>
      <c r="C48" s="98">
        <v>1955</v>
      </c>
      <c r="D48" s="96"/>
      <c r="E48" s="98" t="s">
        <v>391</v>
      </c>
      <c r="F48" s="41">
        <f t="shared" si="2"/>
        <v>0</v>
      </c>
      <c r="G48" s="41">
        <f>IF(AA48&lt;6,F48,IF(AA48&gt;=6,SUM(LARGE(H48:Z48,{1;2;3;4;5;6})),"lblad"))</f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0</v>
      </c>
      <c r="W48" s="9"/>
      <c r="X48" s="9"/>
      <c r="Y48" s="9"/>
      <c r="Z48" s="9"/>
      <c r="AA48" s="157">
        <f t="shared" si="3"/>
        <v>1</v>
      </c>
    </row>
    <row r="49" spans="1:27" ht="39" customHeight="1">
      <c r="A49" s="13">
        <v>45</v>
      </c>
      <c r="B49" s="96" t="s">
        <v>388</v>
      </c>
      <c r="C49" s="96">
        <v>1951</v>
      </c>
      <c r="D49" s="96"/>
      <c r="E49" s="96" t="s">
        <v>284</v>
      </c>
      <c r="F49" s="41">
        <f t="shared" si="2"/>
        <v>0</v>
      </c>
      <c r="G49" s="41">
        <f>IF(AA49&lt;6,F49,IF(AA49&gt;=6,SUM(LARGE(H49:Z49,{1;2;3;4;5;6})),"lblad"))</f>
        <v>0</v>
      </c>
      <c r="H49" s="9"/>
      <c r="I49" s="9"/>
      <c r="J49" s="9">
        <v>0</v>
      </c>
      <c r="K49" s="9"/>
      <c r="L49" s="9"/>
      <c r="M49" s="9"/>
      <c r="N49" s="9"/>
      <c r="O49" s="9"/>
      <c r="P49" s="9"/>
      <c r="Q49" s="9" t="s">
        <v>81</v>
      </c>
      <c r="R49" s="9"/>
      <c r="S49" s="9"/>
      <c r="T49" s="9"/>
      <c r="U49" s="9"/>
      <c r="V49" s="9">
        <v>0</v>
      </c>
      <c r="W49" s="9"/>
      <c r="X49" s="9"/>
      <c r="Y49" s="9"/>
      <c r="Z49" s="9"/>
      <c r="AA49" s="157">
        <f t="shared" si="3"/>
        <v>3</v>
      </c>
    </row>
    <row r="50" spans="1:27" ht="39" customHeight="1">
      <c r="A50" s="13">
        <v>46</v>
      </c>
      <c r="B50" s="96" t="s">
        <v>627</v>
      </c>
      <c r="C50" s="96">
        <v>1955</v>
      </c>
      <c r="D50" s="96"/>
      <c r="E50" s="96" t="s">
        <v>628</v>
      </c>
      <c r="F50" s="41">
        <f t="shared" si="2"/>
        <v>0</v>
      </c>
      <c r="G50" s="41">
        <f>IF(AA50&lt;6,F50,IF(AA50&gt;=6,SUM(LARGE(H50:Z50,{1;2;3;4;5;6})),"lblad"))</f>
        <v>0</v>
      </c>
      <c r="H50" s="9"/>
      <c r="I50" s="9"/>
      <c r="J50" s="9"/>
      <c r="K50" s="9"/>
      <c r="L50" s="9"/>
      <c r="M50" s="9"/>
      <c r="N50" s="9">
        <v>0</v>
      </c>
      <c r="O50" s="9"/>
      <c r="P50" s="9"/>
      <c r="Q50" s="9"/>
      <c r="R50" s="9">
        <v>0</v>
      </c>
      <c r="S50" s="9"/>
      <c r="T50" s="9"/>
      <c r="U50" s="9"/>
      <c r="V50" s="9"/>
      <c r="W50" s="9"/>
      <c r="X50" s="9"/>
      <c r="Y50" s="9"/>
      <c r="Z50" s="9"/>
      <c r="AA50" s="157">
        <f t="shared" si="3"/>
        <v>2</v>
      </c>
    </row>
    <row r="51" spans="1:27" ht="39" customHeight="1">
      <c r="A51" s="13">
        <v>47</v>
      </c>
      <c r="B51" s="85" t="s">
        <v>1515</v>
      </c>
      <c r="C51" s="85">
        <v>1955</v>
      </c>
      <c r="D51" s="96"/>
      <c r="E51" s="85" t="s">
        <v>463</v>
      </c>
      <c r="F51" s="41">
        <f t="shared" si="2"/>
        <v>0</v>
      </c>
      <c r="G51" s="41">
        <f>IF(AA51&lt;6,F51,IF(AA51&gt;=6,SUM(LARGE(H51:Z51,{1;2;3;4;5;6})),"lblad"))</f>
        <v>0</v>
      </c>
      <c r="H51" s="9"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57">
        <f t="shared" si="3"/>
        <v>1</v>
      </c>
    </row>
    <row r="52" spans="1:27" ht="39" customHeight="1">
      <c r="A52" s="13">
        <v>48</v>
      </c>
      <c r="B52" s="85" t="s">
        <v>1517</v>
      </c>
      <c r="C52" s="85">
        <v>1954</v>
      </c>
      <c r="D52" s="96"/>
      <c r="E52" s="85" t="s">
        <v>1505</v>
      </c>
      <c r="F52" s="41">
        <f t="shared" si="2"/>
        <v>0</v>
      </c>
      <c r="G52" s="41">
        <f>IF(AA52&lt;6,F52,IF(AA52&gt;=6,SUM(LARGE(H52:Z52,{1;2;3;4;5;6})),"lblad"))</f>
        <v>0</v>
      </c>
      <c r="H52" s="9">
        <v>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57">
        <f t="shared" si="3"/>
        <v>1</v>
      </c>
    </row>
    <row r="53" spans="1:27" ht="43.2" customHeight="1">
      <c r="A53" s="13">
        <v>49</v>
      </c>
      <c r="B53" s="96" t="s">
        <v>631</v>
      </c>
      <c r="C53" s="96">
        <v>1954</v>
      </c>
      <c r="D53" s="96"/>
      <c r="E53" s="96"/>
      <c r="F53" s="41">
        <f t="shared" si="2"/>
        <v>0</v>
      </c>
      <c r="G53" s="41">
        <f>IF(AA53&lt;6,F53,IF(AA53&gt;=6,SUM(LARGE(H53:Z53,{1;2;3;4;5;6})),"lblad"))</f>
        <v>0</v>
      </c>
      <c r="H53" s="9"/>
      <c r="I53" s="9"/>
      <c r="J53" s="9"/>
      <c r="K53" s="9"/>
      <c r="L53" s="9"/>
      <c r="M53" s="9"/>
      <c r="N53" s="9" t="s">
        <v>81</v>
      </c>
      <c r="O53" s="9"/>
      <c r="P53" s="9"/>
      <c r="Q53" s="9"/>
      <c r="R53" s="9" t="s">
        <v>81</v>
      </c>
      <c r="S53" s="9"/>
      <c r="T53" s="9"/>
      <c r="U53" s="9"/>
      <c r="V53" s="9"/>
      <c r="W53" s="9"/>
      <c r="X53" s="9"/>
      <c r="Y53" s="9"/>
      <c r="Z53" s="9"/>
      <c r="AA53" s="157">
        <f t="shared" si="3"/>
        <v>2</v>
      </c>
    </row>
    <row r="54" spans="1:27" ht="48" customHeight="1">
      <c r="A54" s="13">
        <v>50</v>
      </c>
      <c r="B54" s="98" t="s">
        <v>1280</v>
      </c>
      <c r="C54" s="98">
        <v>1953</v>
      </c>
      <c r="D54" s="96"/>
      <c r="E54" s="98"/>
      <c r="F54" s="41">
        <f t="shared" si="2"/>
        <v>0</v>
      </c>
      <c r="G54" s="41">
        <f>IF(AA54&lt;6,F54,IF(AA54&gt;=6,SUM(LARGE(H54:Z54,{1;2;3;4;5;6})),"lblad"))</f>
        <v>0</v>
      </c>
      <c r="H54" s="9"/>
      <c r="I54" s="9"/>
      <c r="J54" s="9"/>
      <c r="K54" s="9">
        <v>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57">
        <f t="shared" si="3"/>
        <v>1</v>
      </c>
    </row>
    <row r="55" spans="1:27" ht="48" customHeight="1">
      <c r="A55" s="13">
        <v>51</v>
      </c>
      <c r="B55" s="96"/>
      <c r="C55" s="96"/>
      <c r="D55" s="96"/>
      <c r="E55" s="96"/>
      <c r="F55" s="41">
        <f t="shared" si="2"/>
        <v>0</v>
      </c>
      <c r="G55" s="41">
        <f>IF(AA55&lt;6,F55,IF(AA55&gt;=6,SUM(LARGE(H55:Z55,{1;2;3;4;5;6})),"lblad"))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57">
        <f t="shared" si="3"/>
        <v>0</v>
      </c>
    </row>
    <row r="56" spans="1:27" ht="48" customHeight="1">
      <c r="A56" s="13">
        <v>52</v>
      </c>
      <c r="B56" s="85"/>
      <c r="C56" s="85"/>
      <c r="D56" s="85"/>
      <c r="E56" s="85"/>
      <c r="F56" s="41">
        <f t="shared" si="2"/>
        <v>0</v>
      </c>
      <c r="G56" s="41">
        <f>IF(AA56&lt;6,F56,IF(AA56&gt;=6,SUM(LARGE(H56:Z56,{1;2;3;4;5;6})),"lblad"))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57">
        <f t="shared" si="3"/>
        <v>0</v>
      </c>
    </row>
    <row r="57" spans="1:27" ht="48" customHeight="1">
      <c r="A57" s="13">
        <v>53</v>
      </c>
      <c r="B57" s="98"/>
      <c r="C57" s="98"/>
      <c r="D57" s="98"/>
      <c r="E57" s="98"/>
      <c r="F57" s="41">
        <f t="shared" si="2"/>
        <v>0</v>
      </c>
      <c r="G57" s="41">
        <f>IF(AA57&lt;6,F57,IF(AA57&gt;=6,SUM(LARGE(H57:Z57,{1;2;3;4;5;6})),"lblad"))</f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57">
        <f t="shared" si="3"/>
        <v>0</v>
      </c>
    </row>
    <row r="58" spans="1:27" ht="46.2" customHeight="1">
      <c r="A58" s="13">
        <v>54</v>
      </c>
      <c r="B58" s="98"/>
      <c r="C58" s="98"/>
      <c r="D58" s="98"/>
      <c r="E58" s="98"/>
      <c r="F58" s="41">
        <f t="shared" si="2"/>
        <v>0</v>
      </c>
      <c r="G58" s="41">
        <f>IF(AA58&lt;6,F58,IF(AA58&gt;=6,SUM(LARGE(H58:Z58,{1;2;3;4;5;6})),"lblad"))</f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57">
        <f t="shared" si="3"/>
        <v>0</v>
      </c>
    </row>
    <row r="59" spans="1:27" ht="38.4" customHeight="1">
      <c r="A59" s="13">
        <v>55</v>
      </c>
      <c r="B59" s="97"/>
      <c r="C59" s="152"/>
      <c r="D59" s="152"/>
      <c r="E59" s="97"/>
      <c r="F59" s="41">
        <f t="shared" si="2"/>
        <v>0</v>
      </c>
      <c r="G59" s="41">
        <f>IF(AA59&lt;6,F59,IF(AA59&gt;=6,SUM(LARGE(H59:Z59,{1;2;3;4;5;6})),"lblad"))</f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57">
        <f t="shared" si="3"/>
        <v>0</v>
      </c>
    </row>
    <row r="60" spans="1:27" ht="38.4" customHeight="1">
      <c r="A60" s="13">
        <v>56</v>
      </c>
      <c r="B60" s="96"/>
      <c r="C60" s="96"/>
      <c r="D60" s="96"/>
      <c r="E60" s="96"/>
      <c r="F60" s="41">
        <f t="shared" si="2"/>
        <v>0</v>
      </c>
      <c r="G60" s="41">
        <f>IF(AA60&lt;6,F60,IF(AA60&gt;=6,SUM(LARGE(H60:Z60,{1;2;3;4;5;6})),"lblad"))</f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57">
        <f t="shared" si="3"/>
        <v>0</v>
      </c>
    </row>
    <row r="61" spans="1:27" ht="38.4" customHeight="1">
      <c r="A61" s="13">
        <v>57</v>
      </c>
      <c r="B61" s="98"/>
      <c r="C61" s="98"/>
      <c r="D61" s="98"/>
      <c r="E61" s="98"/>
      <c r="F61" s="41">
        <f t="shared" si="2"/>
        <v>0</v>
      </c>
      <c r="G61" s="41">
        <f>IF(AA61&lt;6,F61,IF(AA61&gt;=6,SUM(LARGE(H61:Z61,{1;2;3;4;5;6})),"lblad"))</f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57">
        <f t="shared" si="3"/>
        <v>0</v>
      </c>
    </row>
    <row r="62" spans="1:27" ht="38.4" customHeight="1">
      <c r="A62" s="13">
        <v>58</v>
      </c>
      <c r="B62" s="96"/>
      <c r="C62" s="96"/>
      <c r="D62" s="96"/>
      <c r="E62" s="96"/>
      <c r="F62" s="41">
        <f t="shared" ref="F62:F68" si="4">SUM(H62:Z62)</f>
        <v>0</v>
      </c>
      <c r="G62" s="41">
        <f>IF(AA62&lt;6,F62,IF(AA62&gt;=6,SUM(LARGE(H62:Z62,{1;2;3;4;5;6})),"lblad"))</f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57">
        <f t="shared" ref="AA62:AA68" si="5">COUNTA(H62:Z62)</f>
        <v>0</v>
      </c>
    </row>
    <row r="63" spans="1:27" s="3" customFormat="1" ht="38.4" customHeight="1">
      <c r="A63" s="13">
        <v>59</v>
      </c>
      <c r="B63" s="96"/>
      <c r="C63" s="96"/>
      <c r="D63" s="96"/>
      <c r="E63" s="96"/>
      <c r="F63" s="41">
        <f t="shared" si="4"/>
        <v>0</v>
      </c>
      <c r="G63" s="41">
        <f>IF(AA63&lt;6,F63,IF(AA63&gt;=6,SUM(LARGE(H63:Z63,{1;2;3;4;5;6})),"lblad"))</f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57">
        <f t="shared" si="5"/>
        <v>0</v>
      </c>
    </row>
    <row r="64" spans="1:27" s="3" customFormat="1" ht="38.4" customHeight="1">
      <c r="A64" s="13">
        <v>60</v>
      </c>
      <c r="B64" s="96"/>
      <c r="C64" s="96"/>
      <c r="D64" s="96"/>
      <c r="E64" s="96"/>
      <c r="F64" s="41">
        <f t="shared" si="4"/>
        <v>0</v>
      </c>
      <c r="G64" s="41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57">
        <f t="shared" si="5"/>
        <v>0</v>
      </c>
    </row>
    <row r="65" spans="1:27" s="3" customFormat="1" ht="38.4" customHeight="1">
      <c r="A65" s="13">
        <v>61</v>
      </c>
      <c r="B65" s="98"/>
      <c r="C65" s="98"/>
      <c r="D65" s="98"/>
      <c r="E65" s="98"/>
      <c r="F65" s="41">
        <f t="shared" si="4"/>
        <v>0</v>
      </c>
      <c r="G65" s="41">
        <f>IF(AA65&lt;6,F65,IF(AA65&gt;=6,SUM(LARGE(H65:Z65,{1;2;3;4;5;6})),"lblad"))</f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57">
        <f t="shared" si="5"/>
        <v>0</v>
      </c>
    </row>
    <row r="66" spans="1:27" s="3" customFormat="1" ht="38.4" customHeight="1">
      <c r="A66" s="13">
        <v>62</v>
      </c>
      <c r="B66" s="85"/>
      <c r="C66" s="85"/>
      <c r="D66" s="85"/>
      <c r="E66" s="85"/>
      <c r="F66" s="41">
        <f t="shared" si="4"/>
        <v>0</v>
      </c>
      <c r="G66" s="41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57">
        <f t="shared" si="5"/>
        <v>0</v>
      </c>
    </row>
    <row r="67" spans="1:27" s="3" customFormat="1" ht="38.4" customHeight="1">
      <c r="A67" s="13">
        <v>63</v>
      </c>
      <c r="B67" s="85"/>
      <c r="C67" s="85"/>
      <c r="D67" s="85"/>
      <c r="E67" s="85"/>
      <c r="F67" s="41">
        <f t="shared" si="4"/>
        <v>0</v>
      </c>
      <c r="G67" s="41">
        <f>IF(AA67&lt;6,F67,IF(AA67&gt;=6,SUM(LARGE(H67:Z67,{1;2;3;4;5;6})),"lblad"))</f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57">
        <f t="shared" si="5"/>
        <v>0</v>
      </c>
    </row>
    <row r="68" spans="1:27" s="3" customFormat="1" ht="38.4" customHeight="1">
      <c r="A68" s="13">
        <v>64</v>
      </c>
      <c r="B68" s="85"/>
      <c r="C68" s="85"/>
      <c r="D68" s="85"/>
      <c r="E68" s="85"/>
      <c r="F68" s="41">
        <f t="shared" si="4"/>
        <v>0</v>
      </c>
      <c r="G68" s="41">
        <f>IF(AA68&lt;6,F68,IF(AA68&gt;=6,SUM(LARGE(H68:Z68,{1;2;3;4;5;6})),"lblad"))</f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57">
        <f t="shared" si="5"/>
        <v>0</v>
      </c>
    </row>
  </sheetData>
  <autoFilter ref="A4:AA68" xr:uid="{4606101B-81A6-4A7F-B279-16C785F7B81A}"/>
  <sortState xmlns:xlrd2="http://schemas.microsoft.com/office/spreadsheetml/2017/richdata2" ref="B5:AA61">
    <sortCondition descending="1" ref="G5:G61"/>
    <sortCondition ref="B5:B61"/>
  </sortState>
  <mergeCells count="2">
    <mergeCell ref="A1:Z1"/>
    <mergeCell ref="H2:Z2"/>
  </mergeCells>
  <conditionalFormatting sqref="B1:B1048576">
    <cfRule type="duplicateValues" dxfId="10" priority="1"/>
  </conditionalFormatting>
  <pageMargins left="0.7" right="0.7" top="0.75" bottom="0.75" header="0.51180555555555496" footer="0.51180555555555496"/>
  <pageSetup paperSize="9" scale="52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4"/>
  <sheetViews>
    <sheetView zoomScale="40" zoomScaleNormal="40" zoomScaleSheetLayoutView="5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59"/>
    </sheetView>
  </sheetViews>
  <sheetFormatPr defaultRowHeight="14.4"/>
  <cols>
    <col min="1" max="1" width="5" customWidth="1"/>
    <col min="2" max="2" width="39.88671875" customWidth="1"/>
    <col min="3" max="3" width="15.33203125" customWidth="1"/>
    <col min="4" max="4" width="23.21875" customWidth="1"/>
    <col min="5" max="5" width="42.21875" customWidth="1"/>
    <col min="6" max="6" width="15.33203125" customWidth="1"/>
    <col min="7" max="7" width="22" customWidth="1"/>
    <col min="8" max="8" width="19.88671875" style="3" customWidth="1"/>
    <col min="9" max="9" width="18.6640625" style="3" customWidth="1"/>
    <col min="10" max="10" width="22" customWidth="1"/>
    <col min="11" max="11" width="11.5546875" customWidth="1"/>
    <col min="12" max="12" width="16.109375" customWidth="1"/>
    <col min="13" max="13" width="13" customWidth="1"/>
    <col min="14" max="14" width="15.88671875" customWidth="1"/>
    <col min="15" max="15" width="13" customWidth="1"/>
    <col min="16" max="16" width="14" customWidth="1"/>
    <col min="17" max="17" width="18.44140625" customWidth="1"/>
    <col min="18" max="18" width="14.33203125" customWidth="1"/>
    <col min="19" max="19" width="18.33203125" customWidth="1"/>
    <col min="20" max="20" width="17.77734375" customWidth="1"/>
    <col min="21" max="21" width="15.44140625" customWidth="1"/>
    <col min="22" max="22" width="19.88671875" customWidth="1"/>
    <col min="23" max="25" width="21.33203125" customWidth="1"/>
    <col min="26" max="26" width="19.88671875" customWidth="1"/>
    <col min="27" max="27" width="11.88671875" customWidth="1"/>
    <col min="28" max="1016" width="8.6640625" customWidth="1"/>
  </cols>
  <sheetData>
    <row r="1" spans="1:27" ht="34.799999999999997">
      <c r="A1" s="208" t="s">
        <v>20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</row>
    <row r="2" spans="1:27" ht="32.25" customHeight="1">
      <c r="A2" s="42"/>
      <c r="B2" s="42"/>
      <c r="C2" s="42"/>
      <c r="D2" s="42"/>
      <c r="E2" s="42"/>
      <c r="F2" s="42"/>
      <c r="G2" s="42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spans="1:27" s="63" customFormat="1" ht="76.2" customHeight="1">
      <c r="A3" s="80" t="s">
        <v>9</v>
      </c>
      <c r="B3" s="80" t="s">
        <v>2</v>
      </c>
      <c r="C3" s="80" t="s">
        <v>3</v>
      </c>
      <c r="D3" s="80" t="s">
        <v>4</v>
      </c>
      <c r="E3" s="80" t="s">
        <v>5</v>
      </c>
      <c r="F3" s="79" t="s">
        <v>23</v>
      </c>
      <c r="G3" s="79" t="s">
        <v>1052</v>
      </c>
      <c r="H3" s="79" t="s">
        <v>1078</v>
      </c>
      <c r="I3" s="79" t="s">
        <v>1076</v>
      </c>
      <c r="J3" s="79" t="s">
        <v>1075</v>
      </c>
      <c r="K3" s="79" t="s">
        <v>1077</v>
      </c>
      <c r="L3" s="79" t="s">
        <v>51</v>
      </c>
      <c r="M3" s="79" t="s">
        <v>50</v>
      </c>
      <c r="N3" s="79" t="s">
        <v>49</v>
      </c>
      <c r="O3" s="79" t="s">
        <v>48</v>
      </c>
      <c r="P3" s="79" t="s">
        <v>47</v>
      </c>
      <c r="Q3" s="79" t="s">
        <v>46</v>
      </c>
      <c r="R3" s="79" t="s">
        <v>45</v>
      </c>
      <c r="S3" s="79" t="s">
        <v>44</v>
      </c>
      <c r="T3" s="79" t="s">
        <v>43</v>
      </c>
      <c r="U3" s="79" t="s">
        <v>42</v>
      </c>
      <c r="V3" s="79" t="s">
        <v>38</v>
      </c>
      <c r="W3" s="79" t="s">
        <v>41</v>
      </c>
      <c r="X3" s="79" t="s">
        <v>40</v>
      </c>
      <c r="Y3" s="79" t="s">
        <v>39</v>
      </c>
      <c r="Z3" s="79" t="s">
        <v>37</v>
      </c>
      <c r="AA3" s="79" t="s">
        <v>25</v>
      </c>
    </row>
    <row r="4" spans="1:27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39.75" customHeight="1">
      <c r="A5" s="13">
        <v>1</v>
      </c>
      <c r="B5" s="98" t="s">
        <v>392</v>
      </c>
      <c r="C5" s="98">
        <v>1950</v>
      </c>
      <c r="D5" s="98" t="str">
        <f>VLOOKUP(B5,[1]Arkusz1!$B:$F,5,0)</f>
        <v>SWI/20/01807</v>
      </c>
      <c r="E5" s="98" t="s">
        <v>393</v>
      </c>
      <c r="F5" s="43">
        <f t="shared" ref="F5:F36" si="0">SUM(H5:Z5)</f>
        <v>3440</v>
      </c>
      <c r="G5" s="43">
        <f>IF(AA5&lt;6,F5,IF(AA5&gt;=6,SUM(LARGE(H5:Z5,{1;2;3;4;5;6})),"lblad"))</f>
        <v>3120</v>
      </c>
      <c r="H5" s="9"/>
      <c r="I5" s="9"/>
      <c r="J5" s="9"/>
      <c r="K5" s="9"/>
      <c r="L5" s="9">
        <v>560</v>
      </c>
      <c r="M5" s="9"/>
      <c r="N5" s="9">
        <v>500</v>
      </c>
      <c r="O5" s="9">
        <v>560</v>
      </c>
      <c r="P5" s="9"/>
      <c r="Q5" s="9">
        <v>500</v>
      </c>
      <c r="R5" s="9">
        <v>320</v>
      </c>
      <c r="S5" s="9"/>
      <c r="T5" s="9"/>
      <c r="U5" s="9">
        <v>500</v>
      </c>
      <c r="V5" s="9">
        <v>500</v>
      </c>
      <c r="W5" s="9"/>
      <c r="X5" s="9"/>
      <c r="Y5" s="9"/>
      <c r="Z5" s="9"/>
      <c r="AA5" s="158">
        <f t="shared" ref="AA5:AA36" si="1">COUNTA(H5:Z5)</f>
        <v>7</v>
      </c>
    </row>
    <row r="6" spans="1:27" ht="39.75" customHeight="1">
      <c r="A6" s="13">
        <v>2</v>
      </c>
      <c r="B6" s="98" t="s">
        <v>239</v>
      </c>
      <c r="C6" s="98">
        <v>1949</v>
      </c>
      <c r="D6" s="98" t="str">
        <f>VLOOKUP(B6,[1]Arkusz1!$B:$F,5,0)</f>
        <v>WLK/20/03384</v>
      </c>
      <c r="E6" s="98" t="s">
        <v>213</v>
      </c>
      <c r="F6" s="43">
        <f t="shared" si="0"/>
        <v>3430</v>
      </c>
      <c r="G6" s="43">
        <f>IF(AA6&lt;6,F6,IF(AA6&gt;=6,SUM(LARGE(H6:Z6,{1;2;3;4;5;6})),"lblad"))</f>
        <v>2990</v>
      </c>
      <c r="H6" s="9" t="s">
        <v>81</v>
      </c>
      <c r="I6" s="9"/>
      <c r="J6" s="9"/>
      <c r="K6" s="9"/>
      <c r="L6" s="9">
        <v>530</v>
      </c>
      <c r="M6" s="9"/>
      <c r="N6" s="9" t="s">
        <v>81</v>
      </c>
      <c r="O6" s="9">
        <v>600</v>
      </c>
      <c r="P6" s="9">
        <v>220</v>
      </c>
      <c r="Q6" s="9"/>
      <c r="R6" s="9"/>
      <c r="S6" s="9">
        <v>600</v>
      </c>
      <c r="T6" s="9">
        <v>600</v>
      </c>
      <c r="U6" s="9">
        <v>260</v>
      </c>
      <c r="V6" s="9">
        <v>400</v>
      </c>
      <c r="W6" s="9"/>
      <c r="X6" s="9"/>
      <c r="Y6" s="9"/>
      <c r="Z6" s="9">
        <v>220</v>
      </c>
      <c r="AA6" s="158">
        <f t="shared" si="1"/>
        <v>10</v>
      </c>
    </row>
    <row r="7" spans="1:27" ht="39.75" customHeight="1">
      <c r="A7" s="13">
        <v>3</v>
      </c>
      <c r="B7" s="98" t="s">
        <v>240</v>
      </c>
      <c r="C7" s="98">
        <v>1950</v>
      </c>
      <c r="D7" s="98" t="str">
        <f>VLOOKUP(B7,[1]Arkusz1!$B:$F,5,0)</f>
        <v>WLK/20/03832</v>
      </c>
      <c r="E7" s="98" t="s">
        <v>247</v>
      </c>
      <c r="F7" s="43">
        <f t="shared" si="0"/>
        <v>3940</v>
      </c>
      <c r="G7" s="43">
        <f>IF(AA7&lt;6,F7,IF(AA7&gt;=6,SUM(LARGE(H7:Z7,{1;2;3;4;5;6})),"lblad"))</f>
        <v>2700</v>
      </c>
      <c r="H7" s="9">
        <v>320</v>
      </c>
      <c r="I7" s="9"/>
      <c r="J7" s="9"/>
      <c r="K7" s="9"/>
      <c r="L7" s="9">
        <v>480</v>
      </c>
      <c r="M7" s="9"/>
      <c r="N7" s="9">
        <v>260</v>
      </c>
      <c r="O7" s="9">
        <v>480</v>
      </c>
      <c r="P7" s="9">
        <v>260</v>
      </c>
      <c r="Q7" s="9"/>
      <c r="R7" s="9">
        <v>260</v>
      </c>
      <c r="S7" s="9">
        <v>550</v>
      </c>
      <c r="T7" s="9">
        <v>550</v>
      </c>
      <c r="U7" s="9">
        <v>320</v>
      </c>
      <c r="V7" s="9">
        <v>260</v>
      </c>
      <c r="W7" s="9"/>
      <c r="X7" s="9"/>
      <c r="Y7" s="9"/>
      <c r="Z7" s="9">
        <v>200</v>
      </c>
      <c r="AA7" s="158">
        <f t="shared" si="1"/>
        <v>11</v>
      </c>
    </row>
    <row r="8" spans="1:27" ht="39.75" customHeight="1">
      <c r="A8" s="13">
        <v>4</v>
      </c>
      <c r="B8" s="98" t="s">
        <v>396</v>
      </c>
      <c r="C8" s="98">
        <v>1949</v>
      </c>
      <c r="D8" s="98" t="str">
        <f>VLOOKUP(B8,[1]Arkusz1!$B:$F,5,0)</f>
        <v>MAZ/20/03620</v>
      </c>
      <c r="E8" s="98" t="s">
        <v>318</v>
      </c>
      <c r="F8" s="43">
        <f t="shared" si="0"/>
        <v>2310</v>
      </c>
      <c r="G8" s="43">
        <f>IF(AA8&lt;6,F8,IF(AA8&gt;=6,SUM(LARGE(H8:Z8,{1;2;3;4;5;6})),"lblad"))</f>
        <v>2310</v>
      </c>
      <c r="H8" s="9"/>
      <c r="I8" s="9"/>
      <c r="J8" s="9"/>
      <c r="K8" s="9"/>
      <c r="L8" s="9"/>
      <c r="M8" s="9"/>
      <c r="N8" s="9">
        <v>400</v>
      </c>
      <c r="O8" s="9"/>
      <c r="P8" s="9"/>
      <c r="Q8" s="9">
        <v>400</v>
      </c>
      <c r="R8" s="9">
        <v>400</v>
      </c>
      <c r="S8" s="9"/>
      <c r="T8" s="9">
        <v>510</v>
      </c>
      <c r="U8" s="9">
        <v>400</v>
      </c>
      <c r="V8" s="9">
        <v>200</v>
      </c>
      <c r="W8" s="9"/>
      <c r="X8" s="9"/>
      <c r="Y8" s="9"/>
      <c r="Z8" s="9"/>
      <c r="AA8" s="158">
        <f t="shared" si="1"/>
        <v>6</v>
      </c>
    </row>
    <row r="9" spans="1:27" ht="39.75" customHeight="1">
      <c r="A9" s="13">
        <v>5</v>
      </c>
      <c r="B9" s="98" t="s">
        <v>395</v>
      </c>
      <c r="C9" s="98">
        <v>1949</v>
      </c>
      <c r="D9" s="98" t="str">
        <f>VLOOKUP(B9,[1]Arkusz1!$B:$F,5,0)</f>
        <v>MAZ/20/03618</v>
      </c>
      <c r="E9" s="98" t="s">
        <v>825</v>
      </c>
      <c r="F9" s="43">
        <f t="shared" si="0"/>
        <v>2530</v>
      </c>
      <c r="G9" s="43">
        <f>IF(AA9&lt;6,F9,IF(AA9&gt;=6,SUM(LARGE(H9:Z9,{1;2;3;4;5;6})),"lblad"))</f>
        <v>2210</v>
      </c>
      <c r="H9" s="9"/>
      <c r="I9" s="9"/>
      <c r="J9" s="9">
        <v>500</v>
      </c>
      <c r="K9" s="9"/>
      <c r="L9" s="9"/>
      <c r="M9" s="9"/>
      <c r="N9" s="9">
        <v>180</v>
      </c>
      <c r="O9" s="9">
        <v>500</v>
      </c>
      <c r="P9" s="9"/>
      <c r="Q9" s="9">
        <v>260</v>
      </c>
      <c r="R9" s="9">
        <v>220</v>
      </c>
      <c r="S9" s="9"/>
      <c r="T9" s="9">
        <v>510</v>
      </c>
      <c r="U9" s="9">
        <v>140</v>
      </c>
      <c r="V9" s="9">
        <v>220</v>
      </c>
      <c r="W9" s="9"/>
      <c r="X9" s="9"/>
      <c r="Y9" s="9"/>
      <c r="Z9" s="9"/>
      <c r="AA9" s="158">
        <f t="shared" si="1"/>
        <v>8</v>
      </c>
    </row>
    <row r="10" spans="1:27" ht="39.75" customHeight="1">
      <c r="A10" s="13">
        <v>6</v>
      </c>
      <c r="B10" s="98" t="s">
        <v>506</v>
      </c>
      <c r="C10" s="98">
        <v>1950</v>
      </c>
      <c r="D10" s="98" t="str">
        <f>VLOOKUP(B10,[1]Arkusz1!$B:$F,5,0)</f>
        <v>DLS/20/03573</v>
      </c>
      <c r="E10" s="98" t="s">
        <v>507</v>
      </c>
      <c r="F10" s="43">
        <f t="shared" si="0"/>
        <v>2200</v>
      </c>
      <c r="G10" s="43">
        <f>IF(AA10&lt;6,F10,IF(AA10&gt;=6,SUM(LARGE(H10:Z10,{1;2;3;4;5;6})),"lblad"))</f>
        <v>2200</v>
      </c>
      <c r="H10" s="9"/>
      <c r="I10" s="9"/>
      <c r="J10" s="9"/>
      <c r="K10" s="9"/>
      <c r="L10" s="9">
        <v>800</v>
      </c>
      <c r="M10" s="9"/>
      <c r="N10" s="9"/>
      <c r="O10" s="9">
        <v>700</v>
      </c>
      <c r="P10" s="9"/>
      <c r="Q10" s="9"/>
      <c r="R10" s="9"/>
      <c r="S10" s="9"/>
      <c r="T10" s="9">
        <v>700</v>
      </c>
      <c r="U10" s="9"/>
      <c r="V10" s="9"/>
      <c r="W10" s="9"/>
      <c r="X10" s="9"/>
      <c r="Y10" s="9"/>
      <c r="Z10" s="9"/>
      <c r="AA10" s="158">
        <f t="shared" si="1"/>
        <v>3</v>
      </c>
    </row>
    <row r="11" spans="1:27" ht="39.75" customHeight="1">
      <c r="A11" s="13">
        <v>7</v>
      </c>
      <c r="B11" s="98" t="s">
        <v>508</v>
      </c>
      <c r="C11" s="98">
        <v>1946</v>
      </c>
      <c r="D11" s="98" t="str">
        <f>VLOOKUP(B11,[1]Arkusz1!$B:$F,5,0)</f>
        <v>DLS/20/03572</v>
      </c>
      <c r="E11" s="98" t="s">
        <v>507</v>
      </c>
      <c r="F11" s="43">
        <f t="shared" si="0"/>
        <v>1920</v>
      </c>
      <c r="G11" s="43">
        <f>IF(AA11&lt;6,F11,IF(AA11&gt;=6,SUM(LARGE(H11:Z11,{1;2;3;4;5;6})),"lblad"))</f>
        <v>1920</v>
      </c>
      <c r="H11" s="9"/>
      <c r="I11" s="9"/>
      <c r="J11" s="9"/>
      <c r="K11" s="9"/>
      <c r="L11" s="9">
        <v>420</v>
      </c>
      <c r="M11" s="9"/>
      <c r="N11" s="9"/>
      <c r="O11" s="9">
        <v>800</v>
      </c>
      <c r="P11" s="9"/>
      <c r="Q11" s="9"/>
      <c r="R11" s="9"/>
      <c r="S11" s="9"/>
      <c r="T11" s="9">
        <v>700</v>
      </c>
      <c r="U11" s="9"/>
      <c r="V11" s="9"/>
      <c r="W11" s="9"/>
      <c r="X11" s="9"/>
      <c r="Y11" s="9"/>
      <c r="Z11" s="9"/>
      <c r="AA11" s="158">
        <f t="shared" si="1"/>
        <v>3</v>
      </c>
    </row>
    <row r="12" spans="1:27" ht="39.75" customHeight="1">
      <c r="A12" s="13">
        <v>8</v>
      </c>
      <c r="B12" s="96" t="s">
        <v>1042</v>
      </c>
      <c r="C12" s="96">
        <v>1946</v>
      </c>
      <c r="D12" s="98" t="str">
        <f>VLOOKUP(B12,[1]Arkusz1!$B:$F,5,0)</f>
        <v>POM/20/02519</v>
      </c>
      <c r="E12" s="96" t="s">
        <v>1037</v>
      </c>
      <c r="F12" s="43">
        <f t="shared" si="0"/>
        <v>1600</v>
      </c>
      <c r="G12" s="43">
        <f>IF(AA12&lt;6,F12,IF(AA12&gt;=6,SUM(LARGE(H12:Z12,{1;2;3;4;5;6})),"lblad"))</f>
        <v>1600</v>
      </c>
      <c r="H12" s="9">
        <v>500</v>
      </c>
      <c r="I12" s="9"/>
      <c r="J12" s="9"/>
      <c r="K12" s="9"/>
      <c r="L12" s="9">
        <v>600</v>
      </c>
      <c r="M12" s="9"/>
      <c r="N12" s="9"/>
      <c r="O12" s="9"/>
      <c r="P12" s="9">
        <v>500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158">
        <f t="shared" si="1"/>
        <v>3</v>
      </c>
    </row>
    <row r="13" spans="1:27" ht="39.75" customHeight="1">
      <c r="A13" s="13">
        <v>9</v>
      </c>
      <c r="B13" s="98" t="s">
        <v>690</v>
      </c>
      <c r="C13" s="133">
        <v>1947</v>
      </c>
      <c r="D13" s="98" t="str">
        <f>VLOOKUP(B13,[1]Arkusz1!$B:$F,5,0)</f>
        <v>DLS/20/03146</v>
      </c>
      <c r="E13" s="133" t="s">
        <v>554</v>
      </c>
      <c r="F13" s="43">
        <f t="shared" si="0"/>
        <v>1010</v>
      </c>
      <c r="G13" s="43">
        <f>IF(AA13&lt;6,F13,IF(AA13&gt;=6,SUM(LARGE(H13:Z13,{1;2;3;4;5;6})),"lblad"))</f>
        <v>1010</v>
      </c>
      <c r="H13" s="9"/>
      <c r="I13" s="9"/>
      <c r="J13" s="1"/>
      <c r="K13" s="9"/>
      <c r="L13" s="9">
        <v>460</v>
      </c>
      <c r="M13" s="9"/>
      <c r="N13" s="9"/>
      <c r="O13" s="9"/>
      <c r="P13" s="9"/>
      <c r="Q13" s="9"/>
      <c r="R13" s="9"/>
      <c r="S13" s="9">
        <v>550</v>
      </c>
      <c r="T13" s="9"/>
      <c r="U13" s="9"/>
      <c r="V13" s="9"/>
      <c r="W13" s="9"/>
      <c r="X13" s="9"/>
      <c r="Y13" s="9"/>
      <c r="Z13" s="9"/>
      <c r="AA13" s="158">
        <f t="shared" si="1"/>
        <v>2</v>
      </c>
    </row>
    <row r="14" spans="1:27" ht="39.75" customHeight="1">
      <c r="A14" s="13">
        <v>10</v>
      </c>
      <c r="B14" s="96" t="s">
        <v>511</v>
      </c>
      <c r="C14" s="96">
        <v>1949</v>
      </c>
      <c r="D14" s="98" t="str">
        <f>VLOOKUP(B14,[1]Arkusz1!$B:$F,5,0)</f>
        <v>DLS/20/03574</v>
      </c>
      <c r="E14" s="96"/>
      <c r="F14" s="43">
        <f t="shared" si="0"/>
        <v>930</v>
      </c>
      <c r="G14" s="43">
        <f>IF(AA14&lt;6,F14,IF(AA14&gt;=6,SUM(LARGE(H14:Z14,{1;2;3;4;5;6})),"lblad"))</f>
        <v>930</v>
      </c>
      <c r="H14" s="9"/>
      <c r="I14" s="9"/>
      <c r="J14" s="9"/>
      <c r="K14" s="9"/>
      <c r="L14" s="9">
        <v>380</v>
      </c>
      <c r="M14" s="9"/>
      <c r="N14" s="9"/>
      <c r="O14" s="9"/>
      <c r="P14" s="9"/>
      <c r="Q14" s="9"/>
      <c r="R14" s="9"/>
      <c r="S14" s="9"/>
      <c r="T14" s="9">
        <v>550</v>
      </c>
      <c r="U14" s="9"/>
      <c r="V14" s="9"/>
      <c r="W14" s="9"/>
      <c r="X14" s="9"/>
      <c r="Y14" s="9"/>
      <c r="Z14" s="9"/>
      <c r="AA14" s="158">
        <f t="shared" si="1"/>
        <v>2</v>
      </c>
    </row>
    <row r="15" spans="1:27" ht="39.75" customHeight="1">
      <c r="A15" s="13">
        <v>11</v>
      </c>
      <c r="B15" s="98" t="s">
        <v>399</v>
      </c>
      <c r="C15" s="98">
        <v>1949</v>
      </c>
      <c r="D15" s="98" t="str">
        <f>VLOOKUP(B15,[1]Arkusz1!$B:$F,5,0)</f>
        <v>LUL/20/03817</v>
      </c>
      <c r="E15" s="98" t="s">
        <v>826</v>
      </c>
      <c r="F15" s="43">
        <f t="shared" si="0"/>
        <v>820</v>
      </c>
      <c r="G15" s="43">
        <f>IF(AA15&lt;6,F15,IF(AA15&gt;=6,SUM(LARGE(H15:Z15,{1;2;3;4;5;6})),"lblad"))</f>
        <v>820</v>
      </c>
      <c r="H15" s="9"/>
      <c r="I15" s="9"/>
      <c r="J15" s="9"/>
      <c r="K15" s="9"/>
      <c r="L15" s="9"/>
      <c r="M15" s="9"/>
      <c r="N15" s="9"/>
      <c r="O15" s="9">
        <v>460</v>
      </c>
      <c r="P15" s="9"/>
      <c r="Q15" s="9">
        <v>220</v>
      </c>
      <c r="R15" s="9"/>
      <c r="S15" s="9"/>
      <c r="T15" s="9"/>
      <c r="U15" s="9"/>
      <c r="V15" s="9">
        <v>140</v>
      </c>
      <c r="W15" s="9"/>
      <c r="X15" s="9"/>
      <c r="Y15" s="9"/>
      <c r="Z15" s="9"/>
      <c r="AA15" s="158">
        <f t="shared" si="1"/>
        <v>3</v>
      </c>
    </row>
    <row r="16" spans="1:27" ht="39.75" customHeight="1">
      <c r="A16" s="13">
        <v>12</v>
      </c>
      <c r="B16" s="97" t="s">
        <v>1046</v>
      </c>
      <c r="C16" s="152">
        <v>1949</v>
      </c>
      <c r="D16" s="98" t="str">
        <f>VLOOKUP(B16,[1]Arkusz1!$B:$F,5,0)</f>
        <v>MAZ/20/04170</v>
      </c>
      <c r="E16" s="152"/>
      <c r="F16" s="43">
        <f t="shared" si="0"/>
        <v>800</v>
      </c>
      <c r="G16" s="43">
        <f>IF(AA16&lt;6,F16,IF(AA16&gt;=6,SUM(LARGE(H16:Z16,{1;2;3;4;5;6})),"lblad"))</f>
        <v>800</v>
      </c>
      <c r="H16" s="9"/>
      <c r="I16" s="9"/>
      <c r="J16" s="9">
        <v>400</v>
      </c>
      <c r="K16" s="9"/>
      <c r="L16" s="9">
        <v>400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58">
        <f t="shared" si="1"/>
        <v>2</v>
      </c>
    </row>
    <row r="17" spans="1:27" ht="39.75" customHeight="1">
      <c r="A17" s="13">
        <v>13</v>
      </c>
      <c r="B17" s="96" t="s">
        <v>827</v>
      </c>
      <c r="C17" s="96"/>
      <c r="D17" s="98" t="str">
        <f>VLOOKUP(B17,[1]Arkusz1!$B:$F,5,0)</f>
        <v>SLA/20/00739</v>
      </c>
      <c r="E17" s="96"/>
      <c r="F17" s="43">
        <f t="shared" si="0"/>
        <v>740</v>
      </c>
      <c r="G17" s="43">
        <f>IF(AA17&lt;6,F17,IF(AA17&gt;=6,SUM(LARGE(H17:Z17,{1;2;3;4;5;6})),"lblad"))</f>
        <v>740</v>
      </c>
      <c r="H17" s="9"/>
      <c r="I17" s="9"/>
      <c r="J17" s="9"/>
      <c r="K17" s="9"/>
      <c r="L17" s="9">
        <v>320</v>
      </c>
      <c r="M17" s="9"/>
      <c r="N17" s="9"/>
      <c r="O17" s="9">
        <v>420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58">
        <f t="shared" si="1"/>
        <v>2</v>
      </c>
    </row>
    <row r="18" spans="1:27" ht="39.75" customHeight="1">
      <c r="A18" s="13">
        <v>14</v>
      </c>
      <c r="B18" s="152" t="s">
        <v>622</v>
      </c>
      <c r="C18" s="152">
        <v>1949</v>
      </c>
      <c r="D18" s="98" t="str">
        <f>VLOOKUP(B18,[1]Arkusz1!$B:$F,5,0)</f>
        <v>LUB/20/03691</v>
      </c>
      <c r="E18" s="152" t="s">
        <v>621</v>
      </c>
      <c r="F18" s="43">
        <f t="shared" si="0"/>
        <v>700</v>
      </c>
      <c r="G18" s="43">
        <f>IF(AA18&lt;6,F18,IF(AA18&gt;=6,SUM(LARGE(H18:Z18,{1;2;3;4;5;6})),"lblad"))</f>
        <v>700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700</v>
      </c>
      <c r="T18" s="9"/>
      <c r="U18" s="9"/>
      <c r="V18" s="9"/>
      <c r="W18" s="9"/>
      <c r="X18" s="9"/>
      <c r="Y18" s="9"/>
      <c r="Z18" s="9"/>
      <c r="AA18" s="158">
        <f t="shared" si="1"/>
        <v>1</v>
      </c>
    </row>
    <row r="19" spans="1:27" ht="39.75" customHeight="1">
      <c r="A19" s="13">
        <v>15</v>
      </c>
      <c r="B19" s="152" t="s">
        <v>1041</v>
      </c>
      <c r="C19" s="152"/>
      <c r="D19" s="98" t="str">
        <f>VLOOKUP(B19,[1]Arkusz1!$B:$F,5,0)</f>
        <v>SLA/20/00393</v>
      </c>
      <c r="E19" s="152" t="s">
        <v>943</v>
      </c>
      <c r="F19" s="43">
        <f t="shared" si="0"/>
        <v>700</v>
      </c>
      <c r="G19" s="43">
        <f>IF(AA19&lt;6,F19,IF(AA19&gt;=6,SUM(LARGE(H19:Z19,{1;2;3;4;5;6})),"lblad"))</f>
        <v>700</v>
      </c>
      <c r="H19" s="9"/>
      <c r="I19" s="9"/>
      <c r="J19" s="9"/>
      <c r="K19" s="9"/>
      <c r="L19" s="9">
        <v>700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58">
        <f t="shared" si="1"/>
        <v>1</v>
      </c>
    </row>
    <row r="20" spans="1:27" ht="39.75" customHeight="1">
      <c r="A20" s="13">
        <v>16</v>
      </c>
      <c r="B20" s="98" t="s">
        <v>398</v>
      </c>
      <c r="C20" s="98">
        <v>1949</v>
      </c>
      <c r="D20" s="98" t="str">
        <f>VLOOKUP(B20,[1]Arkusz1!$B:$F,5,0)</f>
        <v>MAZ/20/03864</v>
      </c>
      <c r="E20" s="98"/>
      <c r="F20" s="43">
        <f t="shared" si="0"/>
        <v>660</v>
      </c>
      <c r="G20" s="43">
        <f>IF(AA20&lt;6,F20,IF(AA20&gt;=6,SUM(LARGE(H20:Z20,{1;2;3;4;5;6})),"lblad"))</f>
        <v>660</v>
      </c>
      <c r="H20" s="9"/>
      <c r="I20" s="9"/>
      <c r="J20" s="9">
        <v>320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v>180</v>
      </c>
      <c r="V20" s="9">
        <v>160</v>
      </c>
      <c r="W20" s="9"/>
      <c r="X20" s="9"/>
      <c r="Y20" s="9"/>
      <c r="Z20" s="9"/>
      <c r="AA20" s="158">
        <f t="shared" si="1"/>
        <v>3</v>
      </c>
    </row>
    <row r="21" spans="1:27" ht="39.75" customHeight="1">
      <c r="A21" s="13">
        <v>17</v>
      </c>
      <c r="B21" s="98" t="s">
        <v>509</v>
      </c>
      <c r="C21" s="98">
        <v>1949</v>
      </c>
      <c r="D21" s="98" t="str">
        <f>VLOOKUP(B21,[1]Arkusz1!$B:$F,5,0)</f>
        <v>WLK/20/01307</v>
      </c>
      <c r="E21" s="98" t="s">
        <v>510</v>
      </c>
      <c r="F21" s="43">
        <f t="shared" si="0"/>
        <v>600</v>
      </c>
      <c r="G21" s="43">
        <f>IF(AA21&lt;6,F21,IF(AA21&gt;=6,SUM(LARGE(H21:Z21,{1;2;3;4;5;6})),"lblad"))</f>
        <v>600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>
        <v>600</v>
      </c>
      <c r="U21" s="9"/>
      <c r="V21" s="9"/>
      <c r="W21" s="9"/>
      <c r="X21" s="9"/>
      <c r="Y21" s="9"/>
      <c r="Z21" s="9"/>
      <c r="AA21" s="158">
        <f t="shared" si="1"/>
        <v>1</v>
      </c>
    </row>
    <row r="22" spans="1:27" ht="39.75" customHeight="1">
      <c r="A22" s="13">
        <v>18</v>
      </c>
      <c r="B22" s="96" t="s">
        <v>693</v>
      </c>
      <c r="C22" s="96">
        <v>1946</v>
      </c>
      <c r="D22" s="98" t="str">
        <f>VLOOKUP(B22,[1]Arkusz1!$B:$F,5,0)</f>
        <v>SWI/20/01024</v>
      </c>
      <c r="E22" s="96" t="s">
        <v>481</v>
      </c>
      <c r="F22" s="43">
        <f t="shared" si="0"/>
        <v>600</v>
      </c>
      <c r="G22" s="43">
        <f>IF(AA22&lt;6,F22,IF(AA22&gt;=6,SUM(LARGE(H22:Z22,{1;2;3;4;5;6})),"lblad"))</f>
        <v>600</v>
      </c>
      <c r="H22" s="9"/>
      <c r="I22" s="9"/>
      <c r="J22" s="9"/>
      <c r="K22" s="9"/>
      <c r="L22" s="9"/>
      <c r="M22" s="9"/>
      <c r="N22" s="9"/>
      <c r="O22" s="9">
        <v>440</v>
      </c>
      <c r="P22" s="9"/>
      <c r="Q22" s="9">
        <v>160</v>
      </c>
      <c r="R22" s="9"/>
      <c r="S22" s="9"/>
      <c r="T22" s="9"/>
      <c r="U22" s="9"/>
      <c r="V22" s="9"/>
      <c r="W22" s="9"/>
      <c r="X22" s="9"/>
      <c r="Y22" s="9"/>
      <c r="Z22" s="9"/>
      <c r="AA22" s="158">
        <f t="shared" si="1"/>
        <v>2</v>
      </c>
    </row>
    <row r="23" spans="1:27" ht="39.75" customHeight="1">
      <c r="A23" s="13">
        <v>19</v>
      </c>
      <c r="B23" s="98" t="s">
        <v>824</v>
      </c>
      <c r="C23" s="98"/>
      <c r="D23" s="98" t="str">
        <f>VLOOKUP(B23,[1]Arkusz1!$B:$F,5,0)</f>
        <v>LUL/20/03475</v>
      </c>
      <c r="E23" s="98" t="s">
        <v>814</v>
      </c>
      <c r="F23" s="43">
        <f t="shared" si="0"/>
        <v>530</v>
      </c>
      <c r="G23" s="43">
        <f>IF(AA23&lt;6,F23,IF(AA23&gt;=6,SUM(LARGE(H23:Z23,{1;2;3;4;5;6})),"lblad"))</f>
        <v>530</v>
      </c>
      <c r="H23" s="9"/>
      <c r="I23" s="9"/>
      <c r="J23" s="9"/>
      <c r="K23" s="9"/>
      <c r="L23" s="9"/>
      <c r="M23" s="9"/>
      <c r="N23" s="9"/>
      <c r="O23" s="9">
        <v>530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58">
        <f t="shared" si="1"/>
        <v>1</v>
      </c>
    </row>
    <row r="24" spans="1:27" ht="39.75" customHeight="1">
      <c r="A24" s="13">
        <v>20</v>
      </c>
      <c r="B24" s="152" t="s">
        <v>1093</v>
      </c>
      <c r="C24" s="152">
        <v>1949</v>
      </c>
      <c r="D24" s="98" t="str">
        <f>VLOOKUP(B24,[1]Arkusz1!$B:$F,5,0)</f>
        <v>LUL/20/01582</v>
      </c>
      <c r="E24" s="152" t="s">
        <v>1084</v>
      </c>
      <c r="F24" s="43">
        <f t="shared" si="0"/>
        <v>500</v>
      </c>
      <c r="G24" s="43">
        <f>IF(AA24&lt;6,F24,IF(AA24&gt;=6,SUM(LARGE(H24:Z24,{1;2;3;4;5;6})),"lblad"))</f>
        <v>500</v>
      </c>
      <c r="H24" s="9"/>
      <c r="I24" s="9"/>
      <c r="J24" s="9"/>
      <c r="K24" s="9"/>
      <c r="L24" s="9"/>
      <c r="M24" s="9">
        <v>500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58">
        <f t="shared" si="1"/>
        <v>1</v>
      </c>
    </row>
    <row r="25" spans="1:27" ht="39.75" customHeight="1">
      <c r="A25" s="13">
        <v>21</v>
      </c>
      <c r="B25" s="152" t="s">
        <v>1043</v>
      </c>
      <c r="C25" s="152"/>
      <c r="D25" s="98" t="str">
        <f>VLOOKUP(B25,[1]Arkusz1!$B:$F,5,0)</f>
        <v>DLS/20/03147</v>
      </c>
      <c r="E25" s="152" t="s">
        <v>554</v>
      </c>
      <c r="F25" s="43">
        <f t="shared" si="0"/>
        <v>500</v>
      </c>
      <c r="G25" s="43">
        <f>IF(AA25&lt;6,F25,IF(AA25&gt;=6,SUM(LARGE(H25:Z25,{1;2;3;4;5;6})),"lblad"))</f>
        <v>500</v>
      </c>
      <c r="H25" s="9"/>
      <c r="I25" s="9"/>
      <c r="J25" s="9"/>
      <c r="K25" s="9"/>
      <c r="L25" s="9">
        <v>500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58">
        <f t="shared" si="1"/>
        <v>1</v>
      </c>
    </row>
    <row r="26" spans="1:27" ht="39.75" customHeight="1">
      <c r="A26" s="13">
        <v>22</v>
      </c>
      <c r="B26" s="96" t="s">
        <v>625</v>
      </c>
      <c r="C26" s="96">
        <v>1946</v>
      </c>
      <c r="D26" s="98" t="str">
        <f>VLOOKUP(B26,[1]Arkusz1!$B:$F,5,0)</f>
        <v>MAZ/20/04169</v>
      </c>
      <c r="E26" s="96" t="s">
        <v>407</v>
      </c>
      <c r="F26" s="43">
        <f t="shared" si="0"/>
        <v>440</v>
      </c>
      <c r="G26" s="43">
        <f>IF(AA26&lt;6,F26,IF(AA26&gt;=6,SUM(LARGE(H26:Z26,{1;2;3;4;5;6})),"lblad"))</f>
        <v>440</v>
      </c>
      <c r="H26" s="9"/>
      <c r="I26" s="9"/>
      <c r="J26" s="9">
        <v>260</v>
      </c>
      <c r="K26" s="9"/>
      <c r="L26" s="9"/>
      <c r="M26" s="9"/>
      <c r="N26" s="9"/>
      <c r="O26" s="9"/>
      <c r="P26" s="9"/>
      <c r="Q26" s="9"/>
      <c r="R26" s="9">
        <v>180</v>
      </c>
      <c r="S26" s="1"/>
      <c r="T26" s="9"/>
      <c r="U26" s="9"/>
      <c r="V26" s="9"/>
      <c r="W26" s="9"/>
      <c r="X26" s="9"/>
      <c r="Y26" s="9"/>
      <c r="Z26" s="9"/>
      <c r="AA26" s="158">
        <f t="shared" si="1"/>
        <v>2</v>
      </c>
    </row>
    <row r="27" spans="1:27" ht="39.75" customHeight="1">
      <c r="A27" s="13">
        <v>23</v>
      </c>
      <c r="B27" s="96" t="s">
        <v>1044</v>
      </c>
      <c r="C27" s="96"/>
      <c r="D27" s="98" t="str">
        <f>VLOOKUP(B27,[1]Arkusz1!$B:$F,5,0)</f>
        <v>SLA/20/03553</v>
      </c>
      <c r="E27" s="96" t="s">
        <v>1045</v>
      </c>
      <c r="F27" s="43">
        <f t="shared" si="0"/>
        <v>440</v>
      </c>
      <c r="G27" s="43">
        <f>IF(AA27&lt;6,F27,IF(AA27&gt;=6,SUM(LARGE(H27:Z27,{1;2;3;4;5;6})),"lblad"))</f>
        <v>440</v>
      </c>
      <c r="H27" s="9"/>
      <c r="I27" s="9"/>
      <c r="J27" s="9"/>
      <c r="K27" s="9"/>
      <c r="L27" s="9">
        <v>440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58">
        <f t="shared" si="1"/>
        <v>1</v>
      </c>
    </row>
    <row r="28" spans="1:27" ht="39.75" customHeight="1">
      <c r="A28" s="13">
        <v>24</v>
      </c>
      <c r="B28" s="98" t="s">
        <v>1047</v>
      </c>
      <c r="C28" s="98"/>
      <c r="D28" s="98" t="str">
        <f>VLOOKUP(B28,[1]Arkusz1!$B:$F,5,0)</f>
        <v>MAL/20/01142</v>
      </c>
      <c r="E28" s="98" t="s">
        <v>1016</v>
      </c>
      <c r="F28" s="43">
        <f t="shared" si="0"/>
        <v>360</v>
      </c>
      <c r="G28" s="43">
        <f>IF(AA28&lt;6,F28,IF(AA28&gt;=6,SUM(LARGE(H28:Z28,{1;2;3;4;5;6})),"lblad"))</f>
        <v>360</v>
      </c>
      <c r="H28" s="9"/>
      <c r="I28" s="9"/>
      <c r="J28" s="9"/>
      <c r="K28" s="9"/>
      <c r="L28" s="9">
        <v>360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58">
        <f t="shared" si="1"/>
        <v>1</v>
      </c>
    </row>
    <row r="29" spans="1:27" ht="39.75" customHeight="1">
      <c r="A29" s="13">
        <v>25</v>
      </c>
      <c r="B29" s="98" t="s">
        <v>1048</v>
      </c>
      <c r="C29" s="98"/>
      <c r="D29" s="98" t="str">
        <f>VLOOKUP(B29,[1]Arkusz1!$B:$F,5,0)</f>
        <v>MAL/20/02742</v>
      </c>
      <c r="E29" s="98" t="s">
        <v>1019</v>
      </c>
      <c r="F29" s="43">
        <f t="shared" si="0"/>
        <v>340</v>
      </c>
      <c r="G29" s="43">
        <f>IF(AA29&lt;6,F29,IF(AA29&gt;=6,SUM(LARGE(H29:Z29,{1;2;3;4;5;6})),"lblad"))</f>
        <v>340</v>
      </c>
      <c r="H29" s="9"/>
      <c r="I29" s="9"/>
      <c r="J29" s="9"/>
      <c r="K29" s="9"/>
      <c r="L29" s="9">
        <v>340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58">
        <f t="shared" si="1"/>
        <v>1</v>
      </c>
    </row>
    <row r="30" spans="1:27" ht="39.75" customHeight="1">
      <c r="A30" s="13">
        <v>26</v>
      </c>
      <c r="B30" s="152" t="s">
        <v>1049</v>
      </c>
      <c r="C30" s="152"/>
      <c r="D30" s="98" t="str">
        <f>VLOOKUP(B30,[1]Arkusz1!$B:$F,5,0)</f>
        <v>WLK/20/02297</v>
      </c>
      <c r="E30" s="152" t="s">
        <v>1050</v>
      </c>
      <c r="F30" s="43">
        <f t="shared" si="0"/>
        <v>300</v>
      </c>
      <c r="G30" s="43">
        <f>IF(AA30&lt;6,F30,IF(AA30&gt;=6,SUM(LARGE(H30:Z30,{1;2;3;4;5;6})),"lblad"))</f>
        <v>300</v>
      </c>
      <c r="H30" s="9"/>
      <c r="I30" s="9"/>
      <c r="J30" s="9"/>
      <c r="K30" s="9"/>
      <c r="L30" s="9">
        <v>300</v>
      </c>
      <c r="M30" s="9"/>
      <c r="N30" s="9"/>
      <c r="O30" s="9"/>
      <c r="P30" s="9"/>
      <c r="Q30" s="9"/>
      <c r="R30" s="9"/>
      <c r="S30" s="167"/>
      <c r="T30" s="9"/>
      <c r="U30" s="9"/>
      <c r="V30" s="9"/>
      <c r="W30" s="9"/>
      <c r="X30" s="9"/>
      <c r="Y30" s="9"/>
      <c r="Z30" s="9"/>
      <c r="AA30" s="158">
        <f t="shared" si="1"/>
        <v>1</v>
      </c>
    </row>
    <row r="31" spans="1:27" ht="39.75" customHeight="1">
      <c r="A31" s="13">
        <v>27</v>
      </c>
      <c r="B31" s="98" t="s">
        <v>503</v>
      </c>
      <c r="C31" s="98">
        <v>1945</v>
      </c>
      <c r="D31" s="98" t="str">
        <f>VLOOKUP(B31,[1]Arkusz1!$B:$F,5,0)</f>
        <v>WLK/20/01649</v>
      </c>
      <c r="E31" s="98" t="s">
        <v>1072</v>
      </c>
      <c r="F31" s="43">
        <f t="shared" si="0"/>
        <v>200</v>
      </c>
      <c r="G31" s="43">
        <f>IF(AA31&lt;6,F31,IF(AA31&gt;=6,SUM(LARGE(H31:Z31,{1;2;3;4;5;6})),"lblad"))</f>
        <v>200</v>
      </c>
      <c r="H31" s="167"/>
      <c r="I31" s="167"/>
      <c r="J31" s="167"/>
      <c r="K31" s="9"/>
      <c r="L31" s="9"/>
      <c r="M31" s="9"/>
      <c r="N31" s="9"/>
      <c r="O31" s="9"/>
      <c r="P31" s="9">
        <v>200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158">
        <f t="shared" si="1"/>
        <v>1</v>
      </c>
    </row>
    <row r="32" spans="1:27" ht="39.75" customHeight="1">
      <c r="A32" s="13">
        <v>28</v>
      </c>
      <c r="B32" s="98" t="s">
        <v>694</v>
      </c>
      <c r="C32" s="98">
        <v>1950</v>
      </c>
      <c r="D32" s="98"/>
      <c r="E32" s="98" t="s">
        <v>384</v>
      </c>
      <c r="F32" s="43">
        <f t="shared" si="0"/>
        <v>0</v>
      </c>
      <c r="G32" s="43">
        <f>IF(AA32&lt;6,F32,IF(AA32&gt;=6,SUM(LARGE(H32:Z32,{1;2;3;4;5;6})),"lblad"))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 t="s">
        <v>81</v>
      </c>
      <c r="R32" s="9"/>
      <c r="S32" s="9"/>
      <c r="T32" s="9"/>
      <c r="U32" s="9"/>
      <c r="V32" s="9"/>
      <c r="W32" s="9"/>
      <c r="X32" s="9"/>
      <c r="Y32" s="9"/>
      <c r="Z32" s="9"/>
      <c r="AA32" s="158">
        <f t="shared" si="1"/>
        <v>1</v>
      </c>
    </row>
    <row r="33" spans="1:27" ht="39.75" customHeight="1">
      <c r="A33" s="13">
        <v>29</v>
      </c>
      <c r="B33" s="98" t="s">
        <v>241</v>
      </c>
      <c r="C33" s="98">
        <v>1948</v>
      </c>
      <c r="D33" s="98"/>
      <c r="E33" s="98" t="s">
        <v>234</v>
      </c>
      <c r="F33" s="43">
        <f t="shared" si="0"/>
        <v>0</v>
      </c>
      <c r="G33" s="43">
        <f>IF(AA33&lt;6,F33,IF(AA33&gt;=6,SUM(LARGE(H33:Z33,{1;2;3;4;5;6})),"lblad"))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>
        <v>0</v>
      </c>
      <c r="AA33" s="158">
        <f t="shared" si="1"/>
        <v>1</v>
      </c>
    </row>
    <row r="34" spans="1:27" ht="39.75" customHeight="1">
      <c r="A34" s="13">
        <v>30</v>
      </c>
      <c r="B34" s="98" t="s">
        <v>238</v>
      </c>
      <c r="C34" s="98">
        <v>1948</v>
      </c>
      <c r="D34" s="98"/>
      <c r="E34" s="98" t="s">
        <v>246</v>
      </c>
      <c r="F34" s="43">
        <f t="shared" si="0"/>
        <v>0</v>
      </c>
      <c r="G34" s="43">
        <f>IF(AA34&lt;6,F34,IF(AA34&gt;=6,SUM(LARGE(H34:Z34,{1;2;3;4;5;6})),"lblad"))</f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>
        <v>0</v>
      </c>
      <c r="AA34" s="158">
        <f t="shared" si="1"/>
        <v>1</v>
      </c>
    </row>
    <row r="35" spans="1:27" ht="39.75" customHeight="1">
      <c r="A35" s="13">
        <v>31</v>
      </c>
      <c r="B35" s="98" t="s">
        <v>494</v>
      </c>
      <c r="C35" s="98">
        <v>1947</v>
      </c>
      <c r="D35" s="98"/>
      <c r="E35" s="98"/>
      <c r="F35" s="43">
        <f t="shared" si="0"/>
        <v>0</v>
      </c>
      <c r="G35" s="43">
        <f>IF(AA35&lt;6,F35,IF(AA35&gt;=6,SUM(LARGE(H35:Z35,{1;2;3;4;5;6})),"lblad"))</f>
        <v>0</v>
      </c>
      <c r="H35" s="9">
        <v>0</v>
      </c>
      <c r="I35" s="9"/>
      <c r="J35" s="9"/>
      <c r="K35" s="9"/>
      <c r="L35" s="9"/>
      <c r="M35" s="9"/>
      <c r="N35" s="9">
        <v>0</v>
      </c>
      <c r="O35" s="9"/>
      <c r="P35" s="9"/>
      <c r="Q35" s="9">
        <v>0</v>
      </c>
      <c r="R35" s="9">
        <v>0</v>
      </c>
      <c r="S35" s="9"/>
      <c r="T35" s="9"/>
      <c r="U35" s="9">
        <v>0</v>
      </c>
      <c r="V35" s="9"/>
      <c r="W35" s="9"/>
      <c r="X35" s="9"/>
      <c r="Y35" s="9"/>
      <c r="Z35" s="9"/>
      <c r="AA35" s="158">
        <f t="shared" si="1"/>
        <v>5</v>
      </c>
    </row>
    <row r="36" spans="1:27" ht="39.75" customHeight="1">
      <c r="A36" s="13">
        <v>32</v>
      </c>
      <c r="B36" s="98" t="s">
        <v>235</v>
      </c>
      <c r="C36" s="98">
        <v>1948</v>
      </c>
      <c r="D36" s="98"/>
      <c r="E36" s="98" t="s">
        <v>243</v>
      </c>
      <c r="F36" s="43">
        <f t="shared" si="0"/>
        <v>0</v>
      </c>
      <c r="G36" s="43">
        <f>IF(AA36&lt;6,F36,IF(AA36&gt;=6,SUM(LARGE(H36:Z36,{1;2;3;4;5;6})),"lblad"))</f>
        <v>0</v>
      </c>
      <c r="H36" s="9"/>
      <c r="I36" s="9"/>
      <c r="J36" s="9"/>
      <c r="K36" s="9"/>
      <c r="L36" s="9"/>
      <c r="M36" s="9"/>
      <c r="N36" s="9"/>
      <c r="O36" s="9"/>
      <c r="P36" s="9">
        <v>0</v>
      </c>
      <c r="Q36" s="9"/>
      <c r="R36" s="9"/>
      <c r="S36" s="9"/>
      <c r="T36" s="9"/>
      <c r="U36" s="9"/>
      <c r="V36" s="9"/>
      <c r="W36" s="9"/>
      <c r="X36" s="9"/>
      <c r="Y36" s="9"/>
      <c r="Z36" s="9">
        <v>0</v>
      </c>
      <c r="AA36" s="158">
        <f t="shared" si="1"/>
        <v>2</v>
      </c>
    </row>
    <row r="37" spans="1:27" ht="39.75" customHeight="1">
      <c r="A37" s="13">
        <v>33</v>
      </c>
      <c r="B37" s="98" t="s">
        <v>237</v>
      </c>
      <c r="C37" s="98">
        <v>1949</v>
      </c>
      <c r="D37" s="98"/>
      <c r="E37" s="98" t="s">
        <v>245</v>
      </c>
      <c r="F37" s="43">
        <f t="shared" ref="F37:F59" si="2">SUM(H37:Z37)</f>
        <v>0</v>
      </c>
      <c r="G37" s="43">
        <f>IF(AA37&lt;6,F37,IF(AA37&gt;=6,SUM(LARGE(H37:Z37,{1;2;3;4;5;6})),"lblad"))</f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>
        <v>0</v>
      </c>
      <c r="AA37" s="158">
        <f t="shared" ref="AA37:AA68" si="3">COUNTA(H37:Z37)</f>
        <v>1</v>
      </c>
    </row>
    <row r="38" spans="1:27" ht="40.5" customHeight="1">
      <c r="A38" s="13">
        <v>34</v>
      </c>
      <c r="B38" s="98" t="s">
        <v>242</v>
      </c>
      <c r="C38" s="98">
        <v>1949</v>
      </c>
      <c r="D38" s="98"/>
      <c r="E38" s="98"/>
      <c r="F38" s="43">
        <f t="shared" si="2"/>
        <v>0</v>
      </c>
      <c r="G38" s="43">
        <f>IF(AA38&lt;6,F38,IF(AA38&gt;=6,SUM(LARGE(H38:Z38,{1;2;3;4;5;6})),"lblad"))</f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>
        <v>0</v>
      </c>
      <c r="AA38" s="158">
        <f t="shared" si="3"/>
        <v>1</v>
      </c>
    </row>
    <row r="39" spans="1:27" ht="45" customHeight="1">
      <c r="A39" s="13">
        <v>35</v>
      </c>
      <c r="B39" s="97" t="s">
        <v>1071</v>
      </c>
      <c r="C39" s="152">
        <v>1950</v>
      </c>
      <c r="D39" s="98"/>
      <c r="E39" s="152"/>
      <c r="F39" s="43">
        <f t="shared" si="2"/>
        <v>0</v>
      </c>
      <c r="G39" s="43">
        <f>IF(AA39&lt;6,F39,IF(AA39&gt;=6,SUM(LARGE(H39:Z39,{1;2;3;4;5;6})),"lblad"))</f>
        <v>0</v>
      </c>
      <c r="H39" s="9"/>
      <c r="I39" s="9"/>
      <c r="J39" s="9"/>
      <c r="K39" s="9"/>
      <c r="L39" s="9"/>
      <c r="M39" s="9"/>
      <c r="N39" s="9"/>
      <c r="O39" s="9"/>
      <c r="P39" s="9">
        <v>0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158">
        <f t="shared" si="3"/>
        <v>1</v>
      </c>
    </row>
    <row r="40" spans="1:27" ht="43.8" customHeight="1">
      <c r="A40" s="13">
        <v>36</v>
      </c>
      <c r="B40" s="98" t="s">
        <v>397</v>
      </c>
      <c r="C40" s="98">
        <v>1950</v>
      </c>
      <c r="D40" s="98"/>
      <c r="E40" s="98" t="s">
        <v>401</v>
      </c>
      <c r="F40" s="43">
        <f t="shared" si="2"/>
        <v>0</v>
      </c>
      <c r="G40" s="43">
        <f>IF(AA40&lt;6,F40,IF(AA40&gt;=6,SUM(LARGE(H40:Z40,{1;2;3;4;5;6})),"lblad"))</f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v>0</v>
      </c>
      <c r="S40" s="9"/>
      <c r="T40" s="9"/>
      <c r="U40" s="9">
        <v>0</v>
      </c>
      <c r="V40" s="9">
        <v>0</v>
      </c>
      <c r="W40" s="9"/>
      <c r="X40" s="9"/>
      <c r="Y40" s="9"/>
      <c r="Z40" s="9"/>
      <c r="AA40" s="158">
        <f t="shared" si="3"/>
        <v>3</v>
      </c>
    </row>
    <row r="41" spans="1:27" ht="50.4" customHeight="1">
      <c r="A41" s="13">
        <v>37</v>
      </c>
      <c r="B41" s="98" t="s">
        <v>394</v>
      </c>
      <c r="C41" s="98">
        <v>1950</v>
      </c>
      <c r="D41" s="98"/>
      <c r="E41" s="98"/>
      <c r="F41" s="43">
        <f t="shared" si="2"/>
        <v>0</v>
      </c>
      <c r="G41" s="43">
        <f>IF(AA41&lt;6,F41,IF(AA41&gt;=6,SUM(LARGE(H41:Z41,{1;2;3;4;5;6})),"lblad"))</f>
        <v>0</v>
      </c>
      <c r="H41" s="9"/>
      <c r="I41" s="9"/>
      <c r="J41" s="9"/>
      <c r="K41" s="9"/>
      <c r="L41" s="9"/>
      <c r="M41" s="9"/>
      <c r="N41" s="9">
        <v>0</v>
      </c>
      <c r="O41" s="9"/>
      <c r="P41" s="9"/>
      <c r="Q41" s="9">
        <v>0</v>
      </c>
      <c r="R41" s="9">
        <v>0</v>
      </c>
      <c r="S41" s="9"/>
      <c r="T41" s="9"/>
      <c r="U41" s="9">
        <v>0</v>
      </c>
      <c r="V41" s="9">
        <v>0</v>
      </c>
      <c r="W41" s="9"/>
      <c r="X41" s="9"/>
      <c r="Y41" s="9"/>
      <c r="Z41" s="9"/>
      <c r="AA41" s="158">
        <f t="shared" si="3"/>
        <v>5</v>
      </c>
    </row>
    <row r="42" spans="1:27" ht="46.2" customHeight="1">
      <c r="A42" s="13">
        <v>38</v>
      </c>
      <c r="B42" s="98" t="s">
        <v>492</v>
      </c>
      <c r="C42" s="98">
        <v>1949</v>
      </c>
      <c r="D42" s="98"/>
      <c r="E42" s="98"/>
      <c r="F42" s="43">
        <f t="shared" si="2"/>
        <v>0</v>
      </c>
      <c r="G42" s="43">
        <f>IF(AA42&lt;6,F42,IF(AA42&gt;=6,SUM(LARGE(H42:Z42,{1;2;3;4;5;6})),"lblad"))</f>
        <v>0</v>
      </c>
      <c r="H42" s="9"/>
      <c r="I42" s="9"/>
      <c r="J42" s="9"/>
      <c r="K42" s="9"/>
      <c r="L42" s="9"/>
      <c r="M42" s="9"/>
      <c r="N42" s="9">
        <v>0</v>
      </c>
      <c r="O42" s="9"/>
      <c r="P42" s="9"/>
      <c r="Q42" s="9"/>
      <c r="R42" s="9">
        <v>0</v>
      </c>
      <c r="S42" s="9"/>
      <c r="T42" s="9"/>
      <c r="U42" s="9">
        <v>0</v>
      </c>
      <c r="V42" s="9"/>
      <c r="W42" s="9"/>
      <c r="X42" s="9"/>
      <c r="Y42" s="9"/>
      <c r="Z42" s="9"/>
      <c r="AA42" s="158">
        <f t="shared" si="3"/>
        <v>3</v>
      </c>
    </row>
    <row r="43" spans="1:27" ht="42" customHeight="1">
      <c r="A43" s="13">
        <v>39</v>
      </c>
      <c r="B43" s="98" t="s">
        <v>1521</v>
      </c>
      <c r="C43" s="98">
        <v>1948</v>
      </c>
      <c r="D43" s="98"/>
      <c r="E43" s="98"/>
      <c r="F43" s="43">
        <f t="shared" si="2"/>
        <v>0</v>
      </c>
      <c r="G43" s="43">
        <f>IF(AA43&lt;6,F43,IF(AA43&gt;=6,SUM(LARGE(H43:Z43,{1;2;3;4;5;6})),"lblad"))</f>
        <v>0</v>
      </c>
      <c r="H43" s="9"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58">
        <f t="shared" si="3"/>
        <v>1</v>
      </c>
    </row>
    <row r="44" spans="1:27" ht="42" customHeight="1">
      <c r="A44" s="13">
        <v>40</v>
      </c>
      <c r="B44" s="98" t="s">
        <v>1520</v>
      </c>
      <c r="C44" s="98">
        <v>1950</v>
      </c>
      <c r="D44" s="98"/>
      <c r="E44" s="98"/>
      <c r="F44" s="43">
        <f t="shared" si="2"/>
        <v>0</v>
      </c>
      <c r="G44" s="43">
        <f>IF(AA44&lt;6,F44,IF(AA44&gt;=6,SUM(LARGE(H44:Z44,{1;2;3;4;5;6})),"lblad"))</f>
        <v>0</v>
      </c>
      <c r="H44" s="9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58">
        <f t="shared" si="3"/>
        <v>1</v>
      </c>
    </row>
    <row r="45" spans="1:27" ht="42" customHeight="1">
      <c r="A45" s="13">
        <v>41</v>
      </c>
      <c r="B45" s="98" t="s">
        <v>1051</v>
      </c>
      <c r="C45" s="98">
        <v>1949</v>
      </c>
      <c r="D45" s="98"/>
      <c r="E45" s="98"/>
      <c r="F45" s="43">
        <f t="shared" si="2"/>
        <v>0</v>
      </c>
      <c r="G45" s="43">
        <f>IF(AA45&lt;6,F45,IF(AA45&gt;=6,SUM(LARGE(H45:Z45,{1;2;3;4;5;6})),"lblad"))</f>
        <v>0</v>
      </c>
      <c r="H45" s="9"/>
      <c r="I45" s="9"/>
      <c r="J45" s="9"/>
      <c r="K45" s="9"/>
      <c r="L45" s="9"/>
      <c r="M45" s="9"/>
      <c r="N45" s="9"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58">
        <f t="shared" si="3"/>
        <v>1</v>
      </c>
    </row>
    <row r="46" spans="1:27" ht="42" customHeight="1">
      <c r="A46" s="13">
        <v>42</v>
      </c>
      <c r="B46" s="98" t="s">
        <v>400</v>
      </c>
      <c r="C46" s="98">
        <v>1947</v>
      </c>
      <c r="D46" s="98"/>
      <c r="E46" s="98"/>
      <c r="F46" s="43">
        <f t="shared" si="2"/>
        <v>0</v>
      </c>
      <c r="G46" s="43">
        <f>IF(AA46&lt;6,F46,IF(AA46&gt;=6,SUM(LARGE(H46:Z46,{1;2;3;4;5;6})),"lblad"))</f>
        <v>0</v>
      </c>
      <c r="H46" s="9"/>
      <c r="I46" s="9"/>
      <c r="J46" s="9"/>
      <c r="K46" s="9"/>
      <c r="L46" s="9"/>
      <c r="M46" s="9"/>
      <c r="N46" s="9">
        <v>0</v>
      </c>
      <c r="O46" s="9"/>
      <c r="P46" s="9"/>
      <c r="Q46" s="9">
        <v>0</v>
      </c>
      <c r="R46" s="9">
        <v>0</v>
      </c>
      <c r="S46" s="9"/>
      <c r="T46" s="9"/>
      <c r="U46" s="9"/>
      <c r="V46" s="9">
        <v>0</v>
      </c>
      <c r="W46" s="9"/>
      <c r="X46" s="9"/>
      <c r="Y46" s="9"/>
      <c r="Z46" s="9"/>
      <c r="AA46" s="158">
        <f t="shared" si="3"/>
        <v>4</v>
      </c>
    </row>
    <row r="47" spans="1:27" ht="42" customHeight="1">
      <c r="A47" s="13">
        <v>43</v>
      </c>
      <c r="B47" s="98" t="s">
        <v>1094</v>
      </c>
      <c r="C47" s="98">
        <v>1948</v>
      </c>
      <c r="D47" s="98"/>
      <c r="E47" s="98" t="s">
        <v>1084</v>
      </c>
      <c r="F47" s="43">
        <f t="shared" si="2"/>
        <v>0</v>
      </c>
      <c r="G47" s="43">
        <f>IF(AA47&lt;6,F47,IF(AA47&gt;=6,SUM(LARGE(H47:Z47,{1;2;3;4;5;6})),"lblad"))</f>
        <v>0</v>
      </c>
      <c r="H47" s="9"/>
      <c r="I47" s="9"/>
      <c r="J47" s="9"/>
      <c r="K47" s="9"/>
      <c r="L47" s="9"/>
      <c r="M47" s="9">
        <v>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58">
        <f t="shared" si="3"/>
        <v>1</v>
      </c>
    </row>
    <row r="48" spans="1:27" ht="42" customHeight="1">
      <c r="A48" s="13">
        <v>44</v>
      </c>
      <c r="B48" s="98" t="s">
        <v>236</v>
      </c>
      <c r="C48" s="98">
        <v>1950</v>
      </c>
      <c r="D48" s="98"/>
      <c r="E48" s="98" t="s">
        <v>244</v>
      </c>
      <c r="F48" s="43">
        <f t="shared" si="2"/>
        <v>0</v>
      </c>
      <c r="G48" s="43">
        <f>IF(AA48&lt;6,F48,IF(AA48&gt;=6,SUM(LARGE(H48:Z48,{1;2;3;4;5;6})),"lblad"))</f>
        <v>0</v>
      </c>
      <c r="H48" s="9" t="s">
        <v>81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 t="s">
        <v>517</v>
      </c>
      <c r="U48" s="9"/>
      <c r="V48" s="9"/>
      <c r="W48" s="9"/>
      <c r="X48" s="9"/>
      <c r="Y48" s="9"/>
      <c r="Z48" s="9">
        <v>0</v>
      </c>
      <c r="AA48" s="158">
        <f t="shared" si="3"/>
        <v>3</v>
      </c>
    </row>
    <row r="49" spans="1:27" ht="42" customHeight="1">
      <c r="A49" s="13">
        <v>45</v>
      </c>
      <c r="B49" s="98" t="s">
        <v>493</v>
      </c>
      <c r="C49" s="98">
        <v>1946</v>
      </c>
      <c r="D49" s="98"/>
      <c r="E49" s="98"/>
      <c r="F49" s="43">
        <f t="shared" si="2"/>
        <v>0</v>
      </c>
      <c r="G49" s="43">
        <f>IF(AA49&lt;6,F49,IF(AA49&gt;=6,SUM(LARGE(H49:Z49,{1;2;3;4;5;6})),"lblad"))</f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>
        <v>0</v>
      </c>
      <c r="V49" s="9"/>
      <c r="W49" s="9"/>
      <c r="X49" s="9"/>
      <c r="Y49" s="9"/>
      <c r="Z49" s="9"/>
      <c r="AA49" s="158">
        <f t="shared" si="3"/>
        <v>1</v>
      </c>
    </row>
    <row r="50" spans="1:27" ht="42" customHeight="1">
      <c r="A50" s="13">
        <v>46</v>
      </c>
      <c r="B50" s="97" t="s">
        <v>491</v>
      </c>
      <c r="C50" s="152">
        <v>1950</v>
      </c>
      <c r="D50" s="98"/>
      <c r="E50" s="97"/>
      <c r="F50" s="43">
        <f t="shared" si="2"/>
        <v>0</v>
      </c>
      <c r="G50" s="43">
        <f>IF(AA50&lt;6,F50,IF(AA50&gt;=6,SUM(LARGE(H50:Z50,{1;2;3;4;5;6})),"lblad"))</f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>
        <v>0</v>
      </c>
      <c r="V50" s="9"/>
      <c r="W50" s="9"/>
      <c r="X50" s="9"/>
      <c r="Y50" s="9"/>
      <c r="Z50" s="9"/>
      <c r="AA50" s="158">
        <f t="shared" si="3"/>
        <v>1</v>
      </c>
    </row>
    <row r="51" spans="1:27" ht="42" customHeight="1">
      <c r="A51" s="13">
        <v>47</v>
      </c>
      <c r="B51" s="152"/>
      <c r="C51" s="152"/>
      <c r="D51" s="98"/>
      <c r="E51" s="152"/>
      <c r="F51" s="43">
        <f t="shared" si="2"/>
        <v>0</v>
      </c>
      <c r="G51" s="43">
        <f>IF(AA51&lt;6,F51,IF(AA51&gt;=6,SUM(LARGE(H51:Z51,{1;2;3;4;5;6})),"lblad"))</f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58">
        <f t="shared" si="3"/>
        <v>0</v>
      </c>
    </row>
    <row r="52" spans="1:27" ht="42" customHeight="1">
      <c r="A52" s="13">
        <v>48</v>
      </c>
      <c r="B52" s="152"/>
      <c r="C52" s="152"/>
      <c r="D52" s="152"/>
      <c r="E52" s="96"/>
      <c r="F52" s="43">
        <f t="shared" si="2"/>
        <v>0</v>
      </c>
      <c r="G52" s="43">
        <f>IF(AA52&lt;6,F52,IF(AA52&gt;=6,SUM(LARGE(H52:Z52,{1;2;3;4;5;6})),"lblad"))</f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58">
        <f t="shared" si="3"/>
        <v>0</v>
      </c>
    </row>
    <row r="53" spans="1:27" ht="42" customHeight="1">
      <c r="A53" s="13">
        <v>49</v>
      </c>
      <c r="B53" s="98"/>
      <c r="C53" s="98"/>
      <c r="D53" s="98"/>
      <c r="E53" s="98"/>
      <c r="F53" s="43">
        <f t="shared" si="2"/>
        <v>0</v>
      </c>
      <c r="G53" s="43">
        <f>IF(AA53&lt;6,F53,IF(AA53&gt;=6,SUM(LARGE(H53:Z53,{1;2;3;4;5;6})),"lblad"))</f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58">
        <f t="shared" si="3"/>
        <v>0</v>
      </c>
    </row>
    <row r="54" spans="1:27" ht="42" customHeight="1">
      <c r="A54" s="13">
        <v>50</v>
      </c>
      <c r="B54" s="98"/>
      <c r="C54" s="98"/>
      <c r="D54" s="98"/>
      <c r="E54" s="98"/>
      <c r="F54" s="43">
        <f t="shared" si="2"/>
        <v>0</v>
      </c>
      <c r="G54" s="43">
        <f>IF(AA54&lt;6,F54,IF(AA54&gt;=6,SUM(LARGE(H54:Z54,{1;2;3;4;5;6})),"lblad"))</f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58">
        <f t="shared" si="3"/>
        <v>0</v>
      </c>
    </row>
    <row r="55" spans="1:27" ht="42" customHeight="1">
      <c r="A55" s="13">
        <v>51</v>
      </c>
      <c r="B55" s="152"/>
      <c r="C55" s="152"/>
      <c r="D55" s="152"/>
      <c r="E55" s="96"/>
      <c r="F55" s="43">
        <f t="shared" si="2"/>
        <v>0</v>
      </c>
      <c r="G55" s="43">
        <f>IF(AA55&lt;6,F55,IF(AA55&gt;=6,SUM(LARGE(H55:Z55,{1;2;3;4;5;6})),"lblad"))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58">
        <f t="shared" si="3"/>
        <v>0</v>
      </c>
    </row>
    <row r="56" spans="1:27" s="3" customFormat="1" ht="42" customHeight="1">
      <c r="A56" s="13"/>
      <c r="B56" s="98"/>
      <c r="C56" s="98"/>
      <c r="D56" s="98"/>
      <c r="E56" s="98"/>
      <c r="F56" s="43">
        <f t="shared" si="2"/>
        <v>0</v>
      </c>
      <c r="G56" s="43">
        <f>IF(AA56&lt;6,F56,IF(AA56&gt;=6,SUM(LARGE(H56:Z56,{1;2;3;4;5;6})),"lblad"))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58">
        <f t="shared" si="3"/>
        <v>0</v>
      </c>
    </row>
    <row r="57" spans="1:27" s="3" customFormat="1" ht="42" customHeight="1">
      <c r="A57" s="13"/>
      <c r="B57" s="98"/>
      <c r="C57" s="98"/>
      <c r="D57" s="98"/>
      <c r="E57" s="98"/>
      <c r="F57" s="43">
        <f t="shared" si="2"/>
        <v>0</v>
      </c>
      <c r="G57" s="43">
        <f>IF(AA57&lt;6,F57,IF(AA57&gt;=6,SUM(LARGE(H57:Z57,{1;2;3;4;5;6})),"lblad"))</f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58">
        <f t="shared" si="3"/>
        <v>0</v>
      </c>
    </row>
    <row r="58" spans="1:27" s="3" customFormat="1" ht="42" customHeight="1">
      <c r="A58" s="13"/>
      <c r="B58" s="98"/>
      <c r="C58" s="98"/>
      <c r="D58" s="98"/>
      <c r="E58" s="98"/>
      <c r="F58" s="43">
        <f t="shared" si="2"/>
        <v>0</v>
      </c>
      <c r="G58" s="43">
        <f>IF(AA58&lt;6,F58,IF(AA58&gt;=6,SUM(LARGE(H58:Z58,{1;2;3;4;5;6})),"lblad"))</f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58">
        <f t="shared" si="3"/>
        <v>0</v>
      </c>
    </row>
    <row r="59" spans="1:27" s="3" customFormat="1" ht="42" customHeight="1">
      <c r="A59" s="13"/>
      <c r="B59" s="152"/>
      <c r="C59" s="152"/>
      <c r="D59" s="152"/>
      <c r="E59" s="96"/>
      <c r="F59" s="43">
        <f t="shared" si="2"/>
        <v>0</v>
      </c>
      <c r="G59" s="43">
        <f>IF(AA59&lt;6,F59,IF(AA59&gt;=6,SUM(LARGE(H59:Z59,{1;2;3;4;5;6})),"lblad"))</f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58">
        <f t="shared" si="3"/>
        <v>0</v>
      </c>
    </row>
    <row r="60" spans="1:27" s="3" customFormat="1" ht="42" customHeight="1">
      <c r="A60" s="13"/>
      <c r="B60" s="98"/>
      <c r="C60" s="98"/>
      <c r="D60" s="98"/>
      <c r="E60" s="98"/>
      <c r="F60" s="43">
        <f t="shared" ref="F60:F64" si="4">SUM(H60:Z60)</f>
        <v>0</v>
      </c>
      <c r="G60" s="43">
        <f>IF(AA60&lt;6,F60,IF(AA60&gt;=6,SUM(LARGE(H60:Z60,{1;2;3;4;5;6})),"lblad"))</f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58"/>
    </row>
    <row r="61" spans="1:27" s="3" customFormat="1" ht="42" customHeight="1">
      <c r="A61" s="13"/>
      <c r="B61" s="98"/>
      <c r="C61" s="98"/>
      <c r="D61" s="98"/>
      <c r="E61" s="98"/>
      <c r="F61" s="43">
        <f t="shared" si="4"/>
        <v>0</v>
      </c>
      <c r="G61" s="43">
        <f>IF(AA61&lt;6,F61,IF(AA61&gt;=6,SUM(LARGE(H61:Z61,{1;2;3;4;5;6})),"lblad"))</f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58"/>
    </row>
    <row r="62" spans="1:27" s="3" customFormat="1" ht="42" customHeight="1">
      <c r="A62" s="13"/>
      <c r="B62" s="98"/>
      <c r="C62" s="98"/>
      <c r="D62" s="98"/>
      <c r="E62" s="98"/>
      <c r="F62" s="43">
        <f t="shared" si="4"/>
        <v>0</v>
      </c>
      <c r="G62" s="43">
        <f>IF(AA62&lt;6,F62,IF(AA62&gt;=6,SUM(LARGE(H62:Z62,{1;2;3;4;5;6})),"lblad"))</f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58"/>
    </row>
    <row r="63" spans="1:27" s="3" customFormat="1" ht="42" customHeight="1">
      <c r="A63" s="13"/>
      <c r="B63" s="98"/>
      <c r="C63" s="98"/>
      <c r="D63" s="98"/>
      <c r="E63" s="98"/>
      <c r="F63" s="43">
        <f t="shared" si="4"/>
        <v>0</v>
      </c>
      <c r="G63" s="43">
        <f>IF(AA63&lt;6,F63,IF(AA63&gt;=6,SUM(LARGE(H63:Z63,{1;2;3;4;5;6})),"lblad"))</f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58"/>
    </row>
    <row r="64" spans="1:27" ht="42" customHeight="1">
      <c r="A64" s="13">
        <v>52</v>
      </c>
      <c r="B64" s="98"/>
      <c r="C64" s="98"/>
      <c r="D64" s="98"/>
      <c r="E64" s="98"/>
      <c r="F64" s="43">
        <f t="shared" si="4"/>
        <v>0</v>
      </c>
      <c r="G64" s="43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58">
        <f>COUNTA(H64:Z64)</f>
        <v>0</v>
      </c>
    </row>
  </sheetData>
  <autoFilter ref="A4:AA64" xr:uid="{E08E824A-46E4-49C1-929B-5ACC8B07EBE2}"/>
  <sortState xmlns:xlrd2="http://schemas.microsoft.com/office/spreadsheetml/2017/richdata2" ref="B5:AA59">
    <sortCondition descending="1" ref="G5:G59"/>
    <sortCondition ref="B5:B59"/>
  </sortState>
  <mergeCells count="2">
    <mergeCell ref="A1:Z1"/>
    <mergeCell ref="H2:Z2"/>
  </mergeCells>
  <conditionalFormatting sqref="B1:B1048576">
    <cfRule type="duplicateValues" dxfId="9" priority="1"/>
  </conditionalFormatting>
  <pageMargins left="0.7" right="0.7" top="0.75" bottom="0.75" header="0.51180555555555496" footer="0.51180555555555496"/>
  <pageSetup paperSize="9" scale="50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34"/>
  <sheetViews>
    <sheetView zoomScale="40" zoomScaleNormal="40" zoomScaleSheetLayoutView="5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19"/>
    </sheetView>
  </sheetViews>
  <sheetFormatPr defaultRowHeight="14.4"/>
  <cols>
    <col min="1" max="1" width="8.6640625" customWidth="1"/>
    <col min="2" max="2" width="46.33203125" customWidth="1"/>
    <col min="3" max="3" width="15.5546875" customWidth="1"/>
    <col min="4" max="4" width="25" customWidth="1"/>
    <col min="5" max="5" width="28.77734375" customWidth="1"/>
    <col min="6" max="6" width="15" customWidth="1"/>
    <col min="7" max="7" width="20.77734375" customWidth="1"/>
    <col min="8" max="8" width="21.88671875" style="3" customWidth="1"/>
    <col min="9" max="9" width="21.77734375" customWidth="1"/>
    <col min="10" max="10" width="14.109375" customWidth="1"/>
    <col min="11" max="11" width="15.5546875" customWidth="1"/>
    <col min="12" max="12" width="16.44140625" customWidth="1"/>
    <col min="13" max="13" width="17.77734375" customWidth="1"/>
    <col min="14" max="14" width="15.109375" customWidth="1"/>
    <col min="15" max="15" width="13.88671875" customWidth="1"/>
    <col min="16" max="16" width="12.109375" customWidth="1"/>
    <col min="17" max="17" width="15" customWidth="1"/>
    <col min="18" max="18" width="12.88671875" customWidth="1"/>
    <col min="19" max="19" width="18.5546875" customWidth="1"/>
    <col min="20" max="20" width="13.88671875" customWidth="1"/>
    <col min="21" max="21" width="16.109375" customWidth="1"/>
    <col min="22" max="22" width="18.77734375" customWidth="1"/>
    <col min="23" max="25" width="23.77734375" customWidth="1"/>
    <col min="26" max="26" width="13.109375" customWidth="1"/>
    <col min="27" max="27" width="11.44140625" customWidth="1"/>
    <col min="28" max="1016" width="8.6640625" customWidth="1"/>
  </cols>
  <sheetData>
    <row r="1" spans="1:27" ht="34.799999999999997">
      <c r="A1" s="211" t="s">
        <v>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7" ht="25.5" customHeight="1">
      <c r="A2" s="44"/>
      <c r="B2" s="44"/>
      <c r="C2" s="44"/>
      <c r="D2" s="44"/>
      <c r="E2" s="44"/>
      <c r="F2" s="44"/>
      <c r="G2" s="44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7" s="63" customFormat="1" ht="65.25" customHeight="1">
      <c r="A3" s="81" t="s">
        <v>9</v>
      </c>
      <c r="B3" s="82" t="s">
        <v>2</v>
      </c>
      <c r="C3" s="82" t="s">
        <v>3</v>
      </c>
      <c r="D3" s="82" t="s">
        <v>4</v>
      </c>
      <c r="E3" s="82" t="s">
        <v>5</v>
      </c>
      <c r="F3" s="81" t="s">
        <v>23</v>
      </c>
      <c r="G3" s="81" t="s">
        <v>1052</v>
      </c>
      <c r="H3" s="81" t="s">
        <v>1078</v>
      </c>
      <c r="I3" s="81" t="s">
        <v>1076</v>
      </c>
      <c r="J3" s="81" t="s">
        <v>1075</v>
      </c>
      <c r="K3" s="81" t="s">
        <v>1077</v>
      </c>
      <c r="L3" s="81" t="s">
        <v>51</v>
      </c>
      <c r="M3" s="81" t="s">
        <v>50</v>
      </c>
      <c r="N3" s="81" t="s">
        <v>49</v>
      </c>
      <c r="O3" s="81" t="s">
        <v>48</v>
      </c>
      <c r="P3" s="81" t="s">
        <v>47</v>
      </c>
      <c r="Q3" s="81" t="s">
        <v>46</v>
      </c>
      <c r="R3" s="81" t="s">
        <v>45</v>
      </c>
      <c r="S3" s="81" t="s">
        <v>44</v>
      </c>
      <c r="T3" s="81" t="s">
        <v>43</v>
      </c>
      <c r="U3" s="81" t="s">
        <v>42</v>
      </c>
      <c r="V3" s="81" t="s">
        <v>38</v>
      </c>
      <c r="W3" s="81" t="s">
        <v>41</v>
      </c>
      <c r="X3" s="81" t="s">
        <v>40</v>
      </c>
      <c r="Y3" s="81" t="s">
        <v>39</v>
      </c>
      <c r="Z3" s="81" t="s">
        <v>37</v>
      </c>
      <c r="AA3" s="81" t="s">
        <v>25</v>
      </c>
    </row>
    <row r="4" spans="1:2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6"/>
    </row>
    <row r="5" spans="1:27" ht="36.75" customHeight="1">
      <c r="A5" s="13">
        <v>1</v>
      </c>
      <c r="B5" s="98" t="s">
        <v>501</v>
      </c>
      <c r="C5" s="98">
        <v>1944</v>
      </c>
      <c r="D5" s="98" t="str">
        <f>VLOOKUP(B5,[1]Arkusz1!$B:$F,5,0)</f>
        <v>SLA/20/01796</v>
      </c>
      <c r="E5" s="98" t="s">
        <v>505</v>
      </c>
      <c r="F5" s="45">
        <f t="shared" ref="F5:F19" si="0">SUM(H5:Z5)</f>
        <v>2820</v>
      </c>
      <c r="G5" s="45">
        <f>IF(AA5&lt;6,F5,IF(AA5&gt;=6,SUM(LARGE(H5:Z5,{1;2;3;4;5;6})),"lblad"))</f>
        <v>2820</v>
      </c>
      <c r="H5" s="9">
        <v>320</v>
      </c>
      <c r="I5" s="9"/>
      <c r="J5" s="9">
        <v>500</v>
      </c>
      <c r="K5" s="9"/>
      <c r="L5" s="9">
        <v>600</v>
      </c>
      <c r="M5" s="9"/>
      <c r="N5" s="9"/>
      <c r="O5" s="9">
        <v>700</v>
      </c>
      <c r="P5" s="9"/>
      <c r="Q5" s="9"/>
      <c r="R5" s="9"/>
      <c r="S5" s="9"/>
      <c r="T5" s="9">
        <v>700</v>
      </c>
      <c r="U5" s="9"/>
      <c r="V5" s="9"/>
      <c r="W5" s="9"/>
      <c r="X5" s="9"/>
      <c r="Y5" s="9"/>
      <c r="Z5" s="9"/>
      <c r="AA5" s="153">
        <f t="shared" ref="AA5:AA19" si="1">COUNTA(H5:Z5)</f>
        <v>5</v>
      </c>
    </row>
    <row r="6" spans="1:27" ht="36.75" customHeight="1">
      <c r="A6" s="13">
        <v>2</v>
      </c>
      <c r="B6" s="98" t="s">
        <v>1710</v>
      </c>
      <c r="C6" s="98">
        <v>1943</v>
      </c>
      <c r="D6" s="98" t="str">
        <f>VLOOKUP(B6,[1]Arkusz1!$B:$F,5,0)</f>
        <v>POM/20/02520</v>
      </c>
      <c r="E6" s="98" t="s">
        <v>504</v>
      </c>
      <c r="F6" s="45">
        <f t="shared" si="0"/>
        <v>2500</v>
      </c>
      <c r="G6" s="45">
        <f>IF(AA6&lt;6,F6,IF(AA6&gt;=6,SUM(LARGE(H6:Z6,{1;2;3;4;5;6})),"lblad"))</f>
        <v>2500</v>
      </c>
      <c r="H6" s="9">
        <v>500</v>
      </c>
      <c r="I6" s="9"/>
      <c r="J6" s="9"/>
      <c r="K6" s="9"/>
      <c r="L6" s="9">
        <v>800</v>
      </c>
      <c r="M6" s="9"/>
      <c r="N6" s="9"/>
      <c r="O6" s="9"/>
      <c r="P6" s="9">
        <v>500</v>
      </c>
      <c r="Q6" s="9"/>
      <c r="R6" s="9"/>
      <c r="S6" s="9"/>
      <c r="T6" s="9">
        <v>700</v>
      </c>
      <c r="U6" s="9"/>
      <c r="V6" s="9"/>
      <c r="W6" s="9"/>
      <c r="X6" s="9"/>
      <c r="Y6" s="9"/>
      <c r="Z6" s="9"/>
      <c r="AA6" s="153">
        <f t="shared" si="1"/>
        <v>4</v>
      </c>
    </row>
    <row r="7" spans="1:27" ht="36.75" customHeight="1">
      <c r="A7" s="13">
        <v>3</v>
      </c>
      <c r="B7" s="98" t="s">
        <v>403</v>
      </c>
      <c r="C7" s="98">
        <v>1942</v>
      </c>
      <c r="D7" s="98" t="str">
        <f>VLOOKUP(B7,[1]Arkusz1!$B:$F,5,0)</f>
        <v>POL/20/04344</v>
      </c>
      <c r="E7" s="98"/>
      <c r="F7" s="45">
        <f t="shared" si="0"/>
        <v>2220</v>
      </c>
      <c r="G7" s="45">
        <f>IF(AA7&lt;6,F7,IF(AA7&gt;=6,SUM(LARGE(H7:Z7,{1;2;3;4;5;6})),"lblad"))</f>
        <v>2220</v>
      </c>
      <c r="H7" s="9">
        <v>200</v>
      </c>
      <c r="I7" s="9"/>
      <c r="J7" s="9">
        <v>400</v>
      </c>
      <c r="K7" s="9"/>
      <c r="L7" s="9"/>
      <c r="M7" s="9"/>
      <c r="N7" s="9"/>
      <c r="O7" s="9"/>
      <c r="P7" s="9"/>
      <c r="Q7" s="9">
        <v>400</v>
      </c>
      <c r="R7" s="9">
        <v>500</v>
      </c>
      <c r="S7" s="9"/>
      <c r="T7" s="9"/>
      <c r="U7" s="9">
        <v>320</v>
      </c>
      <c r="V7" s="9">
        <v>400</v>
      </c>
      <c r="W7" s="9"/>
      <c r="X7" s="9"/>
      <c r="Y7" s="9"/>
      <c r="Z7" s="9"/>
      <c r="AA7" s="153">
        <f t="shared" si="1"/>
        <v>6</v>
      </c>
    </row>
    <row r="8" spans="1:27" ht="36.75" customHeight="1">
      <c r="A8" s="13">
        <v>4</v>
      </c>
      <c r="B8" s="98" t="s">
        <v>503</v>
      </c>
      <c r="C8" s="98">
        <v>1945</v>
      </c>
      <c r="D8" s="98" t="str">
        <f>VLOOKUP(B8,[1]Arkusz1!$B:$F,5,0)</f>
        <v>WLK/20/01649</v>
      </c>
      <c r="E8" s="98" t="s">
        <v>249</v>
      </c>
      <c r="F8" s="45">
        <f t="shared" si="0"/>
        <v>1940</v>
      </c>
      <c r="G8" s="45">
        <f>IF(AA8&lt;6,F8,IF(AA8&gt;=6,SUM(LARGE(H8:Z8,{1;2;3;4;5;6})),"lblad"))</f>
        <v>1940</v>
      </c>
      <c r="H8" s="9">
        <v>220</v>
      </c>
      <c r="I8" s="9"/>
      <c r="J8" s="9"/>
      <c r="K8" s="9"/>
      <c r="L8" s="9">
        <v>560</v>
      </c>
      <c r="M8" s="9"/>
      <c r="N8" s="9"/>
      <c r="O8" s="9">
        <v>560</v>
      </c>
      <c r="P8" s="9"/>
      <c r="Q8" s="9"/>
      <c r="R8" s="9"/>
      <c r="S8" s="9"/>
      <c r="T8" s="9">
        <v>600</v>
      </c>
      <c r="U8" s="9"/>
      <c r="V8" s="9"/>
      <c r="W8" s="9"/>
      <c r="X8" s="9"/>
      <c r="Y8" s="9"/>
      <c r="Z8" s="9"/>
      <c r="AA8" s="153">
        <f t="shared" si="1"/>
        <v>4</v>
      </c>
    </row>
    <row r="9" spans="1:27" ht="36.6" customHeight="1">
      <c r="A9" s="13">
        <v>5</v>
      </c>
      <c r="B9" s="98" t="s">
        <v>502</v>
      </c>
      <c r="C9" s="98">
        <v>1944</v>
      </c>
      <c r="D9" s="98" t="str">
        <f>VLOOKUP(B9,[1]Arkusz1!$B:$F,5,0)</f>
        <v>WLK/20/01650</v>
      </c>
      <c r="E9" s="98" t="s">
        <v>249</v>
      </c>
      <c r="F9" s="45">
        <f t="shared" si="0"/>
        <v>1700</v>
      </c>
      <c r="G9" s="45">
        <f>IF(AA9&lt;6,F9,IF(AA9&gt;=6,SUM(LARGE(H9:Z9,{1;2;3;4;5;6})),"lblad"))</f>
        <v>1700</v>
      </c>
      <c r="H9" s="9"/>
      <c r="I9" s="9"/>
      <c r="J9" s="9"/>
      <c r="K9" s="9"/>
      <c r="L9" s="9">
        <v>500</v>
      </c>
      <c r="M9" s="9"/>
      <c r="N9" s="9"/>
      <c r="O9" s="9">
        <v>600</v>
      </c>
      <c r="P9" s="9"/>
      <c r="Q9" s="9"/>
      <c r="R9" s="9"/>
      <c r="S9" s="9"/>
      <c r="T9" s="9">
        <v>600</v>
      </c>
      <c r="U9" s="9"/>
      <c r="V9" s="9"/>
      <c r="W9" s="9"/>
      <c r="X9" s="9"/>
      <c r="Y9" s="9"/>
      <c r="Z9" s="9"/>
      <c r="AA9" s="153">
        <f t="shared" si="1"/>
        <v>3</v>
      </c>
    </row>
    <row r="10" spans="1:27" ht="36.75" customHeight="1">
      <c r="A10" s="13">
        <v>6</v>
      </c>
      <c r="B10" s="98" t="s">
        <v>404</v>
      </c>
      <c r="C10" s="98">
        <v>1942</v>
      </c>
      <c r="D10" s="98" t="str">
        <f>VLOOKUP(B10,[1]Arkusz1!$B:$F,5,0)</f>
        <v>LUL/20/01383</v>
      </c>
      <c r="E10" s="98" t="s">
        <v>405</v>
      </c>
      <c r="F10" s="45">
        <f t="shared" si="0"/>
        <v>1700</v>
      </c>
      <c r="G10" s="45">
        <f>IF(AA10&lt;6,F10,IF(AA10&gt;=6,SUM(LARGE(H10:Z10,{1;2;3;4;5;6})),"lblad"))</f>
        <v>1700</v>
      </c>
      <c r="H10" s="9"/>
      <c r="I10" s="9"/>
      <c r="J10" s="9"/>
      <c r="K10" s="9"/>
      <c r="L10" s="9">
        <v>530</v>
      </c>
      <c r="M10" s="9"/>
      <c r="N10" s="9"/>
      <c r="O10" s="9">
        <v>530</v>
      </c>
      <c r="P10" s="9"/>
      <c r="Q10" s="9">
        <v>320</v>
      </c>
      <c r="R10" s="9"/>
      <c r="S10" s="9"/>
      <c r="T10" s="9"/>
      <c r="U10" s="9"/>
      <c r="V10" s="9">
        <v>320</v>
      </c>
      <c r="W10" s="9"/>
      <c r="X10" s="9"/>
      <c r="Y10" s="9"/>
      <c r="Z10" s="9"/>
      <c r="AA10" s="153">
        <f t="shared" si="1"/>
        <v>4</v>
      </c>
    </row>
    <row r="11" spans="1:27" ht="36.75" customHeight="1">
      <c r="A11" s="13">
        <v>7</v>
      </c>
      <c r="B11" s="98" t="s">
        <v>495</v>
      </c>
      <c r="C11" s="98">
        <v>1945</v>
      </c>
      <c r="D11" s="98" t="str">
        <f>VLOOKUP(B11,[1]Arkusz1!$B:$F,5,0)</f>
        <v>LOD/20/03775</v>
      </c>
      <c r="E11" s="98"/>
      <c r="F11" s="45">
        <f t="shared" si="0"/>
        <v>1600</v>
      </c>
      <c r="G11" s="45">
        <f>IF(AA11&lt;6,F11,IF(AA11&gt;=6,SUM(LARGE(H11:Z11,{1;2;3;4;5;6})),"lblad"))</f>
        <v>1600</v>
      </c>
      <c r="H11" s="9">
        <v>400</v>
      </c>
      <c r="I11" s="9"/>
      <c r="J11" s="9"/>
      <c r="K11" s="9"/>
      <c r="L11" s="9">
        <v>700</v>
      </c>
      <c r="M11" s="9"/>
      <c r="N11" s="9" t="s">
        <v>81</v>
      </c>
      <c r="O11" s="9"/>
      <c r="P11" s="9"/>
      <c r="Q11" s="9"/>
      <c r="R11" s="9"/>
      <c r="S11" s="9"/>
      <c r="T11" s="9"/>
      <c r="U11" s="9">
        <v>500</v>
      </c>
      <c r="V11" s="9"/>
      <c r="W11" s="9"/>
      <c r="X11" s="9"/>
      <c r="Y11" s="9"/>
      <c r="Z11" s="9"/>
      <c r="AA11" s="153">
        <f t="shared" si="1"/>
        <v>4</v>
      </c>
    </row>
    <row r="12" spans="1:27" ht="36.75" customHeight="1">
      <c r="A12" s="13">
        <v>8</v>
      </c>
      <c r="B12" s="98" t="s">
        <v>828</v>
      </c>
      <c r="C12" s="98">
        <v>1941</v>
      </c>
      <c r="D12" s="98" t="str">
        <f>VLOOKUP(B12,[1]Arkusz1!$B:$F,5,0)</f>
        <v>WLK/20/02695</v>
      </c>
      <c r="E12" s="98" t="s">
        <v>829</v>
      </c>
      <c r="F12" s="45">
        <f t="shared" si="0"/>
        <v>1460</v>
      </c>
      <c r="G12" s="45">
        <f>IF(AA12&lt;6,F12,IF(AA12&gt;=6,SUM(LARGE(H12:Z12,{1;2;3;4;5;6})),"lblad"))</f>
        <v>1460</v>
      </c>
      <c r="H12" s="9">
        <v>260</v>
      </c>
      <c r="I12" s="9"/>
      <c r="J12" s="9"/>
      <c r="K12" s="9"/>
      <c r="L12" s="9"/>
      <c r="M12" s="9"/>
      <c r="N12" s="9" t="s">
        <v>81</v>
      </c>
      <c r="O12" s="9">
        <v>800</v>
      </c>
      <c r="P12" s="9">
        <v>400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153">
        <f t="shared" si="1"/>
        <v>4</v>
      </c>
    </row>
    <row r="13" spans="1:27" ht="36.75" customHeight="1">
      <c r="A13" s="13">
        <v>9</v>
      </c>
      <c r="B13" s="148" t="s">
        <v>623</v>
      </c>
      <c r="C13" s="148">
        <v>1943</v>
      </c>
      <c r="D13" s="98" t="str">
        <f>VLOOKUP(B13,[1]Arkusz1!$B:$F,5,0)</f>
        <v>POL/20/00620</v>
      </c>
      <c r="E13" s="148" t="s">
        <v>624</v>
      </c>
      <c r="F13" s="45">
        <f t="shared" si="0"/>
        <v>900</v>
      </c>
      <c r="G13" s="45">
        <f>IF(AA13&lt;6,F13,IF(AA13&gt;=6,SUM(LARGE(H13:Z13,{1;2;3;4;5;6})),"lblad"))</f>
        <v>900</v>
      </c>
      <c r="H13" s="9"/>
      <c r="I13" s="9"/>
      <c r="J13" s="9">
        <v>320</v>
      </c>
      <c r="K13" s="9"/>
      <c r="L13" s="9"/>
      <c r="M13" s="9"/>
      <c r="N13" s="9"/>
      <c r="O13" s="9"/>
      <c r="P13" s="9"/>
      <c r="Q13" s="9">
        <v>260</v>
      </c>
      <c r="R13" s="9">
        <v>320</v>
      </c>
      <c r="S13" s="9"/>
      <c r="T13" s="9"/>
      <c r="U13" s="9"/>
      <c r="V13" s="9"/>
      <c r="W13" s="9"/>
      <c r="X13" s="9"/>
      <c r="Y13" s="9"/>
      <c r="Z13" s="9"/>
      <c r="AA13" s="153">
        <f t="shared" si="1"/>
        <v>3</v>
      </c>
    </row>
    <row r="14" spans="1:27" ht="36.75" customHeight="1">
      <c r="A14" s="13">
        <v>10</v>
      </c>
      <c r="B14" s="147" t="s">
        <v>830</v>
      </c>
      <c r="C14" s="147"/>
      <c r="D14" s="98" t="str">
        <f>VLOOKUP(B14,[1]Arkusz1!$B:$F,5,0)</f>
        <v>MAZ/20/03808</v>
      </c>
      <c r="E14" s="147" t="s">
        <v>760</v>
      </c>
      <c r="F14" s="45">
        <f t="shared" si="0"/>
        <v>500</v>
      </c>
      <c r="G14" s="45">
        <f>IF(AA14&lt;6,F14,IF(AA14&gt;=6,SUM(LARGE(H14:Z14,{1;2;3;4;5;6})),"lblad"))</f>
        <v>500</v>
      </c>
      <c r="H14" s="9"/>
      <c r="I14" s="9"/>
      <c r="J14" s="9"/>
      <c r="K14" s="9"/>
      <c r="L14" s="9"/>
      <c r="M14" s="9"/>
      <c r="N14" s="9"/>
      <c r="O14" s="9">
        <v>500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53">
        <f t="shared" si="1"/>
        <v>1</v>
      </c>
    </row>
    <row r="15" spans="1:27" ht="36.75" customHeight="1">
      <c r="A15" s="13">
        <v>11</v>
      </c>
      <c r="B15" s="98" t="s">
        <v>1095</v>
      </c>
      <c r="C15" s="133">
        <v>1945</v>
      </c>
      <c r="D15" s="98" t="str">
        <f>VLOOKUP(B15,[1]Arkusz1!$B:$F,5,0)</f>
        <v>LUL/20/01386</v>
      </c>
      <c r="E15" s="98" t="s">
        <v>1084</v>
      </c>
      <c r="F15" s="45">
        <f t="shared" si="0"/>
        <v>500</v>
      </c>
      <c r="G15" s="45">
        <f>IF(AA15&lt;6,F15,IF(AA15&gt;=6,SUM(LARGE(H15:Z15,{1;2;3;4;5;6})),"lblad"))</f>
        <v>500</v>
      </c>
      <c r="H15" s="9"/>
      <c r="I15" s="9"/>
      <c r="J15" s="9"/>
      <c r="K15" s="9"/>
      <c r="L15" s="9"/>
      <c r="M15" s="9">
        <v>500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53">
        <f t="shared" si="1"/>
        <v>1</v>
      </c>
    </row>
    <row r="16" spans="1:27" ht="36.75" customHeight="1">
      <c r="A16" s="13">
        <v>12</v>
      </c>
      <c r="B16" s="98" t="s">
        <v>496</v>
      </c>
      <c r="C16" s="98">
        <v>1945</v>
      </c>
      <c r="D16" s="98"/>
      <c r="E16" s="98" t="s">
        <v>497</v>
      </c>
      <c r="F16" s="45">
        <f t="shared" si="0"/>
        <v>0</v>
      </c>
      <c r="G16" s="45">
        <f>IF(AA16&lt;6,F16,IF(AA16&gt;=6,SUM(LARGE(H16:Z16,{1;2;3;4;5;6})),"lblad"))</f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/>
      <c r="T16" s="9"/>
      <c r="U16" s="9">
        <v>0</v>
      </c>
      <c r="V16" s="9"/>
      <c r="W16" s="9"/>
      <c r="X16" s="9"/>
      <c r="Y16" s="9"/>
      <c r="Z16" s="9"/>
      <c r="AA16" s="153">
        <f t="shared" si="1"/>
        <v>2</v>
      </c>
    </row>
    <row r="17" spans="1:27" ht="36.75" customHeight="1">
      <c r="A17" s="13">
        <v>13</v>
      </c>
      <c r="B17" s="98" t="s">
        <v>402</v>
      </c>
      <c r="C17" s="98">
        <v>1945</v>
      </c>
      <c r="D17" s="98"/>
      <c r="E17" s="98" t="s">
        <v>284</v>
      </c>
      <c r="F17" s="45">
        <f t="shared" si="0"/>
        <v>0</v>
      </c>
      <c r="G17" s="45">
        <f>IF(AA17&lt;6,F17,IF(AA17&gt;=6,SUM(LARGE(H17:Z17,{1;2;3;4;5;6})),"lblad"))</f>
        <v>0</v>
      </c>
      <c r="H17" s="9"/>
      <c r="I17" s="9"/>
      <c r="J17" s="9"/>
      <c r="K17" s="9"/>
      <c r="L17" s="9"/>
      <c r="M17" s="9"/>
      <c r="N17" s="9">
        <v>0</v>
      </c>
      <c r="O17" s="9"/>
      <c r="P17" s="9"/>
      <c r="Q17" s="9">
        <v>0</v>
      </c>
      <c r="R17" s="9"/>
      <c r="S17" s="9"/>
      <c r="T17" s="9"/>
      <c r="U17" s="9">
        <v>0</v>
      </c>
      <c r="V17" s="9">
        <v>0</v>
      </c>
      <c r="W17" s="9"/>
      <c r="X17" s="9"/>
      <c r="Y17" s="9"/>
      <c r="Z17" s="9"/>
      <c r="AA17" s="153">
        <f t="shared" si="1"/>
        <v>4</v>
      </c>
    </row>
    <row r="18" spans="1:27" ht="39.75" customHeight="1">
      <c r="A18" s="13">
        <v>14</v>
      </c>
      <c r="B18" s="98" t="s">
        <v>1522</v>
      </c>
      <c r="C18" s="98">
        <v>1942</v>
      </c>
      <c r="D18" s="98"/>
      <c r="E18" s="98"/>
      <c r="F18" s="45">
        <f t="shared" si="0"/>
        <v>0</v>
      </c>
      <c r="G18" s="45">
        <f>IF(AA18&lt;6,F18,IF(AA18&gt;=6,SUM(LARGE(H18:Z18,{1;2;3;4;5;6})),"lblad"))</f>
        <v>0</v>
      </c>
      <c r="H18" s="9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53">
        <f t="shared" si="1"/>
        <v>1</v>
      </c>
    </row>
    <row r="19" spans="1:27" ht="33.75" customHeight="1">
      <c r="A19" s="13">
        <v>15</v>
      </c>
      <c r="B19" s="98"/>
      <c r="C19" s="98"/>
      <c r="D19" s="98"/>
      <c r="E19" s="98"/>
      <c r="F19" s="45">
        <f t="shared" si="0"/>
        <v>0</v>
      </c>
      <c r="G19" s="45">
        <f>IF(AA19&lt;6,F19,IF(AA19&gt;=6,SUM(LARGE(H19:Z19,{1;2;3;4;5;6})),"lblad"))</f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53">
        <f t="shared" si="1"/>
        <v>0</v>
      </c>
    </row>
    <row r="20" spans="1:27" ht="33.75" customHeight="1">
      <c r="A20" s="13">
        <v>16</v>
      </c>
      <c r="B20" s="98"/>
      <c r="C20" s="98"/>
      <c r="D20" s="98"/>
      <c r="E20" s="98"/>
      <c r="F20" s="45">
        <f t="shared" ref="F20:F34" si="2">SUM(H20:Z20)</f>
        <v>0</v>
      </c>
      <c r="G20" s="45">
        <f>IF(AA20&lt;6,F20,IF(AA20&gt;=6,SUM(LARGE(H20:Z20,{1;2;3;4;5;6})),"lblad"))</f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53">
        <f t="shared" ref="AA20:AA28" si="3">COUNTA(H20:Z20)</f>
        <v>0</v>
      </c>
    </row>
    <row r="21" spans="1:27" ht="40.200000000000003" customHeight="1">
      <c r="A21" s="13">
        <v>17</v>
      </c>
      <c r="B21" s="98"/>
      <c r="C21" s="98"/>
      <c r="D21" s="98"/>
      <c r="E21" s="98"/>
      <c r="F21" s="45">
        <f t="shared" si="2"/>
        <v>0</v>
      </c>
      <c r="G21" s="45">
        <f>IF(AA21&lt;6,F21,IF(AA21&gt;=6,SUM(LARGE(H21:Z21,{1;2;3;4;5;6})),"lblad"))</f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53">
        <f t="shared" si="3"/>
        <v>0</v>
      </c>
    </row>
    <row r="22" spans="1:27" s="3" customFormat="1" ht="40.200000000000003" customHeight="1">
      <c r="A22" s="13"/>
      <c r="B22" s="146"/>
      <c r="C22" s="146"/>
      <c r="D22" s="146"/>
      <c r="E22" s="146"/>
      <c r="F22" s="45">
        <f t="shared" si="2"/>
        <v>0</v>
      </c>
      <c r="G22" s="45">
        <f>IF(AA22&lt;6,F22,IF(AA22&gt;=6,SUM(LARGE(H22:Z22,{1;2;3;4;5;6})),"lblad"))</f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53">
        <f t="shared" si="3"/>
        <v>0</v>
      </c>
    </row>
    <row r="23" spans="1:27" s="3" customFormat="1" ht="40.200000000000003" customHeight="1">
      <c r="A23" s="13"/>
      <c r="B23" s="98"/>
      <c r="C23" s="98"/>
      <c r="D23" s="98"/>
      <c r="E23" s="98"/>
      <c r="F23" s="45">
        <f t="shared" si="2"/>
        <v>0</v>
      </c>
      <c r="G23" s="45">
        <f>IF(AA23&lt;6,F23,IF(AA23&gt;=6,SUM(LARGE(H23:Z23,{1;2;3;4;5;6})),"lblad"))</f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53">
        <f t="shared" si="3"/>
        <v>0</v>
      </c>
    </row>
    <row r="24" spans="1:27" s="3" customFormat="1" ht="40.200000000000003" customHeight="1">
      <c r="A24" s="13"/>
      <c r="B24" s="98"/>
      <c r="C24" s="98"/>
      <c r="D24" s="98"/>
      <c r="E24" s="98"/>
      <c r="F24" s="45">
        <f t="shared" si="2"/>
        <v>0</v>
      </c>
      <c r="G24" s="45">
        <f>IF(AA24&lt;6,F24,IF(AA24&gt;=6,SUM(LARGE(H24:Z24,{1;2;3;4;5;6})),"lblad"))</f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53">
        <f t="shared" si="3"/>
        <v>0</v>
      </c>
    </row>
    <row r="25" spans="1:27" s="3" customFormat="1" ht="40.200000000000003" customHeight="1">
      <c r="A25" s="13"/>
      <c r="B25" s="98"/>
      <c r="C25" s="98"/>
      <c r="D25" s="98"/>
      <c r="E25" s="98"/>
      <c r="F25" s="45">
        <f t="shared" si="2"/>
        <v>0</v>
      </c>
      <c r="G25" s="45">
        <f>IF(AA25&lt;6,F25,IF(AA25&gt;=6,SUM(LARGE(H25:Z25,{1;2;3;4;5;6})),"lblad"))</f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53">
        <f t="shared" si="3"/>
        <v>0</v>
      </c>
    </row>
    <row r="26" spans="1:27" s="3" customFormat="1" ht="40.200000000000003" customHeight="1">
      <c r="A26" s="13"/>
      <c r="B26" s="98"/>
      <c r="C26" s="98"/>
      <c r="D26" s="98"/>
      <c r="E26" s="98"/>
      <c r="F26" s="45">
        <f t="shared" si="2"/>
        <v>0</v>
      </c>
      <c r="G26" s="45">
        <f>IF(AA26&lt;6,F26,IF(AA26&gt;=6,SUM(LARGE(H26:Z26,{1;2;3;4;5;6})),"lblad"))</f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53">
        <f t="shared" si="3"/>
        <v>0</v>
      </c>
    </row>
    <row r="27" spans="1:27" s="3" customFormat="1" ht="40.200000000000003" customHeight="1">
      <c r="A27" s="13"/>
      <c r="B27" s="98"/>
      <c r="C27" s="98"/>
      <c r="D27" s="98"/>
      <c r="E27" s="98"/>
      <c r="F27" s="45">
        <f t="shared" si="2"/>
        <v>0</v>
      </c>
      <c r="G27" s="45">
        <f>IF(AA27&lt;6,F27,IF(AA27&gt;=6,SUM(LARGE(H27:Z27,{1;2;3;4;5;6})),"lblad"))</f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53">
        <f t="shared" si="3"/>
        <v>0</v>
      </c>
    </row>
    <row r="28" spans="1:27" s="3" customFormat="1" ht="40.200000000000003" customHeight="1">
      <c r="A28" s="13"/>
      <c r="B28" s="98"/>
      <c r="C28" s="98"/>
      <c r="D28" s="98"/>
      <c r="E28" s="98"/>
      <c r="F28" s="45">
        <f t="shared" si="2"/>
        <v>0</v>
      </c>
      <c r="G28" s="45">
        <f>IF(AA28&lt;6,F28,IF(AA28&gt;=6,SUM(LARGE(H28:Z28,{1;2;3;4;5;6})),"lblad"))</f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53">
        <f t="shared" si="3"/>
        <v>0</v>
      </c>
    </row>
    <row r="29" spans="1:27" s="3" customFormat="1" ht="40.200000000000003" customHeight="1">
      <c r="A29" s="13"/>
      <c r="B29" s="98"/>
      <c r="C29" s="98"/>
      <c r="D29" s="98"/>
      <c r="E29" s="98"/>
      <c r="F29" s="45">
        <f t="shared" si="2"/>
        <v>0</v>
      </c>
      <c r="G29" s="45">
        <f>IF(AA29&lt;6,F29,IF(AA29&gt;=6,SUM(LARGE(H29:Z29,{1;2;3;4;5;6})),"lblad"))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53"/>
    </row>
    <row r="30" spans="1:27" s="3" customFormat="1" ht="40.200000000000003" customHeight="1">
      <c r="A30" s="13"/>
      <c r="B30" s="98"/>
      <c r="C30" s="98"/>
      <c r="D30" s="98"/>
      <c r="E30" s="98"/>
      <c r="F30" s="45">
        <f t="shared" si="2"/>
        <v>0</v>
      </c>
      <c r="G30" s="45">
        <f>IF(AA30&lt;6,F30,IF(AA30&gt;=6,SUM(LARGE(H30:Z30,{1;2;3;4;5;6})),"lblad"))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53"/>
    </row>
    <row r="31" spans="1:27" s="3" customFormat="1" ht="40.200000000000003" customHeight="1">
      <c r="A31" s="13"/>
      <c r="B31" s="98"/>
      <c r="C31" s="98"/>
      <c r="D31" s="98"/>
      <c r="E31" s="98"/>
      <c r="F31" s="45">
        <f t="shared" si="2"/>
        <v>0</v>
      </c>
      <c r="G31" s="45">
        <f>IF(AA31&lt;6,F31,IF(AA31&gt;=6,SUM(LARGE(H31:Z31,{1;2;3;4;5;6})),"lblad"))</f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53"/>
    </row>
    <row r="32" spans="1:27" s="3" customFormat="1" ht="40.200000000000003" customHeight="1">
      <c r="A32" s="13"/>
      <c r="B32" s="98"/>
      <c r="C32" s="98"/>
      <c r="D32" s="98"/>
      <c r="E32" s="98"/>
      <c r="F32" s="45">
        <f t="shared" si="2"/>
        <v>0</v>
      </c>
      <c r="G32" s="45">
        <f>IF(AA32&lt;6,F32,IF(AA32&gt;=6,SUM(LARGE(H32:Z32,{1;2;3;4;5;6})),"lblad"))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53"/>
    </row>
    <row r="33" spans="1:27" s="3" customFormat="1" ht="40.200000000000003" customHeight="1">
      <c r="A33" s="13"/>
      <c r="B33" s="98"/>
      <c r="C33" s="98"/>
      <c r="D33" s="98"/>
      <c r="E33" s="98"/>
      <c r="F33" s="45">
        <f t="shared" si="2"/>
        <v>0</v>
      </c>
      <c r="G33" s="45">
        <f>IF(AA33&lt;6,F33,IF(AA33&gt;=6,SUM(LARGE(H33:Z33,{1;2;3;4;5;6})),"lblad"))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53"/>
    </row>
    <row r="34" spans="1:27" ht="40.200000000000003" customHeight="1">
      <c r="A34" s="13"/>
      <c r="B34" s="133"/>
      <c r="C34" s="133"/>
      <c r="D34" s="133"/>
      <c r="E34" s="133"/>
      <c r="F34" s="45">
        <f t="shared" si="2"/>
        <v>0</v>
      </c>
      <c r="G34" s="45">
        <f>IF(AA34&lt;6,F34,IF(AA34&gt;=6,SUM(LARGE(H34:Z34,{1;2;3;4;5;6})),"lblad"))</f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53">
        <f>COUNTA(H34:Z34)</f>
        <v>0</v>
      </c>
    </row>
  </sheetData>
  <sortState xmlns:xlrd2="http://schemas.microsoft.com/office/spreadsheetml/2017/richdata2" ref="B5:AA19">
    <sortCondition descending="1" ref="G5:G19"/>
    <sortCondition ref="B5:B19"/>
  </sortState>
  <mergeCells count="2">
    <mergeCell ref="A1:Z1"/>
    <mergeCell ref="H2:Z2"/>
  </mergeCells>
  <conditionalFormatting sqref="B1:B1048576">
    <cfRule type="duplicateValues" dxfId="8" priority="1"/>
  </conditionalFormatting>
  <pageMargins left="0.7" right="0.7" top="0.75" bottom="0.75" header="0.51180555555555496" footer="0.51180555555555496"/>
  <pageSetup paperSize="9" scale="54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7"/>
  <sheetViews>
    <sheetView zoomScale="40" zoomScaleNormal="40" zoomScaleSheetLayoutView="5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11"/>
    </sheetView>
  </sheetViews>
  <sheetFormatPr defaultRowHeight="14.4"/>
  <cols>
    <col min="1" max="1" width="8.6640625" customWidth="1"/>
    <col min="2" max="2" width="45" customWidth="1"/>
    <col min="3" max="3" width="13.33203125" customWidth="1"/>
    <col min="4" max="4" width="26.109375" customWidth="1"/>
    <col min="5" max="5" width="23.77734375" customWidth="1"/>
    <col min="6" max="6" width="14.5546875" customWidth="1"/>
    <col min="7" max="7" width="21.33203125" customWidth="1"/>
    <col min="8" max="9" width="20.77734375" style="3" customWidth="1"/>
    <col min="10" max="10" width="13.5546875" customWidth="1"/>
    <col min="11" max="11" width="19.5546875" customWidth="1"/>
    <col min="12" max="12" width="17.44140625" customWidth="1"/>
    <col min="13" max="13" width="14.88671875" customWidth="1"/>
    <col min="14" max="14" width="17.5546875" customWidth="1"/>
    <col min="15" max="15" width="15" customWidth="1"/>
    <col min="16" max="16" width="15.33203125" customWidth="1"/>
    <col min="17" max="17" width="15.6640625" customWidth="1"/>
    <col min="18" max="18" width="12.6640625" customWidth="1"/>
    <col min="19" max="19" width="16.21875" customWidth="1"/>
    <col min="20" max="20" width="16.33203125" customWidth="1"/>
    <col min="21" max="21" width="16.44140625" customWidth="1"/>
    <col min="22" max="22" width="19.6640625" customWidth="1"/>
    <col min="23" max="23" width="15.88671875" customWidth="1"/>
    <col min="24" max="24" width="16" customWidth="1"/>
    <col min="25" max="25" width="17.21875" customWidth="1"/>
    <col min="26" max="26" width="15.44140625" customWidth="1"/>
    <col min="27" max="27" width="10.88671875" customWidth="1"/>
    <col min="28" max="1016" width="8.6640625" customWidth="1"/>
  </cols>
  <sheetData>
    <row r="1" spans="1:27" ht="34.799999999999997">
      <c r="A1" s="193" t="s">
        <v>22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7" ht="24.6">
      <c r="A2" s="47"/>
      <c r="B2" s="47"/>
      <c r="C2" s="47"/>
      <c r="D2" s="47"/>
      <c r="E2" s="47"/>
      <c r="F2" s="47"/>
      <c r="G2" s="47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</row>
    <row r="3" spans="1:27" s="63" customFormat="1" ht="91.8" customHeight="1">
      <c r="A3" s="83" t="s">
        <v>9</v>
      </c>
      <c r="B3" s="84" t="s">
        <v>2</v>
      </c>
      <c r="C3" s="83" t="s">
        <v>3</v>
      </c>
      <c r="D3" s="83" t="s">
        <v>4</v>
      </c>
      <c r="E3" s="83" t="s">
        <v>5</v>
      </c>
      <c r="F3" s="83" t="s">
        <v>23</v>
      </c>
      <c r="G3" s="83" t="s">
        <v>1052</v>
      </c>
      <c r="H3" s="83" t="s">
        <v>1078</v>
      </c>
      <c r="I3" s="83" t="s">
        <v>1076</v>
      </c>
      <c r="J3" s="83" t="s">
        <v>1075</v>
      </c>
      <c r="K3" s="83" t="s">
        <v>1077</v>
      </c>
      <c r="L3" s="83" t="s">
        <v>51</v>
      </c>
      <c r="M3" s="83" t="s">
        <v>50</v>
      </c>
      <c r="N3" s="83" t="s">
        <v>49</v>
      </c>
      <c r="O3" s="83" t="s">
        <v>48</v>
      </c>
      <c r="P3" s="83" t="s">
        <v>47</v>
      </c>
      <c r="Q3" s="83" t="s">
        <v>46</v>
      </c>
      <c r="R3" s="83" t="s">
        <v>45</v>
      </c>
      <c r="S3" s="83" t="s">
        <v>44</v>
      </c>
      <c r="T3" s="83" t="s">
        <v>43</v>
      </c>
      <c r="U3" s="83" t="s">
        <v>42</v>
      </c>
      <c r="V3" s="83" t="s">
        <v>38</v>
      </c>
      <c r="W3" s="83" t="s">
        <v>41</v>
      </c>
      <c r="X3" s="83" t="s">
        <v>40</v>
      </c>
      <c r="Y3" s="83" t="s">
        <v>39</v>
      </c>
      <c r="Z3" s="83" t="s">
        <v>37</v>
      </c>
      <c r="AA3" s="83" t="s">
        <v>25</v>
      </c>
    </row>
    <row r="4" spans="1:27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34.5" customHeight="1">
      <c r="A5" s="13">
        <v>1</v>
      </c>
      <c r="B5" s="96" t="s">
        <v>335</v>
      </c>
      <c r="C5" s="96">
        <v>1940</v>
      </c>
      <c r="D5" s="96" t="str">
        <f>VLOOKUP(B5,[1]Arkusz1!$B:$F,5,0)</f>
        <v>POL/20/00804</v>
      </c>
      <c r="E5" s="96" t="s">
        <v>407</v>
      </c>
      <c r="F5" s="159">
        <f t="shared" ref="F5:F11" si="0">SUM(H5:Z5)</f>
        <v>4100</v>
      </c>
      <c r="G5" s="159">
        <f>IF(AA5&lt;6,F5,IF(AA5&gt;=6,SUM(LARGE(H5:Z5,{1;2;3;4;5;6})),"lblad"))</f>
        <v>3200</v>
      </c>
      <c r="H5" s="9">
        <v>400</v>
      </c>
      <c r="I5" s="9"/>
      <c r="J5" s="9">
        <v>500</v>
      </c>
      <c r="K5" s="9"/>
      <c r="L5" s="9"/>
      <c r="M5" s="9"/>
      <c r="N5" s="9"/>
      <c r="O5" s="9"/>
      <c r="P5" s="134">
        <v>500</v>
      </c>
      <c r="Q5" s="134">
        <v>500</v>
      </c>
      <c r="R5" s="134">
        <v>500</v>
      </c>
      <c r="S5" s="134"/>
      <c r="T5" s="134">
        <v>700</v>
      </c>
      <c r="U5" s="134">
        <v>500</v>
      </c>
      <c r="V5" s="134">
        <v>500</v>
      </c>
      <c r="W5" s="134"/>
      <c r="X5" s="134"/>
      <c r="Y5" s="134"/>
      <c r="Z5" s="134"/>
      <c r="AA5" s="159">
        <f t="shared" ref="AA5:AA11" si="1">COUNTA(H5:Z5)</f>
        <v>8</v>
      </c>
    </row>
    <row r="6" spans="1:27" ht="34.5" customHeight="1">
      <c r="A6" s="13">
        <v>2</v>
      </c>
      <c r="B6" s="96" t="s">
        <v>406</v>
      </c>
      <c r="C6" s="96">
        <v>1935</v>
      </c>
      <c r="D6" s="96" t="str">
        <f>VLOOKUP(B6,[1]Arkusz1!$B:$F,5,0)</f>
        <v>POL/20/03946</v>
      </c>
      <c r="E6" s="96" t="s">
        <v>407</v>
      </c>
      <c r="F6" s="159">
        <f t="shared" si="0"/>
        <v>3320</v>
      </c>
      <c r="G6" s="159">
        <f>IF(AA6&lt;6,F6,IF(AA6&gt;=6,SUM(LARGE(H6:Z6,{1;2;3;4;5;6})),"lblad"))</f>
        <v>2680</v>
      </c>
      <c r="H6" s="9">
        <v>320</v>
      </c>
      <c r="I6" s="9"/>
      <c r="J6" s="9">
        <v>400</v>
      </c>
      <c r="K6" s="9"/>
      <c r="L6" s="9"/>
      <c r="M6" s="9"/>
      <c r="N6" s="9"/>
      <c r="O6" s="9">
        <v>560</v>
      </c>
      <c r="P6" s="134"/>
      <c r="Q6" s="134">
        <v>320</v>
      </c>
      <c r="R6" s="134">
        <v>400</v>
      </c>
      <c r="S6" s="134"/>
      <c r="T6" s="134">
        <v>600</v>
      </c>
      <c r="U6" s="134">
        <v>320</v>
      </c>
      <c r="V6" s="134">
        <v>400</v>
      </c>
      <c r="W6" s="134"/>
      <c r="X6" s="134"/>
      <c r="Y6" s="134"/>
      <c r="Z6" s="134"/>
      <c r="AA6" s="159">
        <f t="shared" si="1"/>
        <v>8</v>
      </c>
    </row>
    <row r="7" spans="1:27" ht="34.5" customHeight="1">
      <c r="A7" s="13">
        <v>3</v>
      </c>
      <c r="B7" s="96" t="s">
        <v>248</v>
      </c>
      <c r="C7" s="96">
        <v>1933</v>
      </c>
      <c r="D7" s="96" t="str">
        <f>VLOOKUP(B7,[1]Arkusz1!$B:$F,5,0)</f>
        <v>WLK/20/03833</v>
      </c>
      <c r="E7" s="96" t="s">
        <v>249</v>
      </c>
      <c r="F7" s="159">
        <f t="shared" si="0"/>
        <v>2600</v>
      </c>
      <c r="G7" s="159">
        <f>IF(AA7&lt;6,F7,IF(AA7&gt;=6,SUM(LARGE(H7:Z7,{1;2;3;4;5;6})),"lblad"))</f>
        <v>2600</v>
      </c>
      <c r="H7" s="9">
        <v>500</v>
      </c>
      <c r="I7" s="9"/>
      <c r="J7" s="9"/>
      <c r="K7" s="9"/>
      <c r="L7" s="9">
        <v>600</v>
      </c>
      <c r="M7" s="9"/>
      <c r="N7" s="9"/>
      <c r="O7" s="9"/>
      <c r="P7" s="134">
        <v>400</v>
      </c>
      <c r="Q7" s="134"/>
      <c r="R7" s="134"/>
      <c r="S7" s="134"/>
      <c r="T7" s="134">
        <v>600</v>
      </c>
      <c r="U7" s="134"/>
      <c r="V7" s="134"/>
      <c r="W7" s="134"/>
      <c r="X7" s="134"/>
      <c r="Y7" s="134"/>
      <c r="Z7" s="134">
        <v>500</v>
      </c>
      <c r="AA7" s="159">
        <f t="shared" si="1"/>
        <v>5</v>
      </c>
    </row>
    <row r="8" spans="1:27" ht="34.5" customHeight="1">
      <c r="A8" s="13">
        <v>4</v>
      </c>
      <c r="B8" s="96" t="s">
        <v>499</v>
      </c>
      <c r="C8" s="96">
        <v>1939</v>
      </c>
      <c r="D8" s="96" t="str">
        <f>VLOOKUP(B8,[1]Arkusz1!$B:$F,5,0)</f>
        <v>DLS/20/03922</v>
      </c>
      <c r="E8" s="96" t="s">
        <v>500</v>
      </c>
      <c r="F8" s="159">
        <f t="shared" si="0"/>
        <v>2300</v>
      </c>
      <c r="G8" s="159">
        <f>IF(AA8&lt;6,F8,IF(AA8&gt;=6,SUM(LARGE(H8:Z8,{1;2;3;4;5;6})),"lblad"))</f>
        <v>2300</v>
      </c>
      <c r="H8" s="9"/>
      <c r="I8" s="9"/>
      <c r="J8" s="9"/>
      <c r="K8" s="9"/>
      <c r="L8" s="9">
        <v>800</v>
      </c>
      <c r="M8" s="9"/>
      <c r="N8" s="9"/>
      <c r="O8" s="9">
        <v>800</v>
      </c>
      <c r="P8" s="134"/>
      <c r="Q8" s="134"/>
      <c r="R8" s="134"/>
      <c r="S8" s="134"/>
      <c r="T8" s="134">
        <v>700</v>
      </c>
      <c r="U8" s="134"/>
      <c r="V8" s="134"/>
      <c r="W8" s="134"/>
      <c r="X8" s="134"/>
      <c r="Y8" s="134"/>
      <c r="Z8" s="134"/>
      <c r="AA8" s="159">
        <f t="shared" si="1"/>
        <v>3</v>
      </c>
    </row>
    <row r="9" spans="1:27" ht="34.5" customHeight="1">
      <c r="A9" s="13">
        <v>5</v>
      </c>
      <c r="B9" s="96" t="s">
        <v>831</v>
      </c>
      <c r="C9" s="96">
        <v>1935</v>
      </c>
      <c r="D9" s="96" t="str">
        <f>VLOOKUP(B9,[1]Arkusz1!$B:$F,5,0)</f>
        <v>DLS/20/03995</v>
      </c>
      <c r="E9" s="96"/>
      <c r="F9" s="159">
        <f t="shared" si="0"/>
        <v>1400</v>
      </c>
      <c r="G9" s="159">
        <f>IF(AA9&lt;6,F9,IF(AA9&gt;=6,SUM(LARGE(H9:Z9,{1;2;3;4;5;6})),"lblad"))</f>
        <v>1400</v>
      </c>
      <c r="H9" s="9"/>
      <c r="I9" s="9"/>
      <c r="J9" s="9"/>
      <c r="K9" s="9"/>
      <c r="L9" s="9">
        <v>700</v>
      </c>
      <c r="M9" s="9"/>
      <c r="N9" s="9"/>
      <c r="O9" s="9">
        <v>700</v>
      </c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59">
        <f t="shared" si="1"/>
        <v>2</v>
      </c>
    </row>
    <row r="10" spans="1:27" ht="34.5" customHeight="1">
      <c r="A10" s="13">
        <v>6</v>
      </c>
      <c r="B10" s="96" t="s">
        <v>498</v>
      </c>
      <c r="C10" s="96">
        <v>1930</v>
      </c>
      <c r="D10" s="96" t="str">
        <f>VLOOKUP(B10,[1]Arkusz1!$B:$F,5,0)</f>
        <v>LOD/20/04338</v>
      </c>
      <c r="E10" s="96"/>
      <c r="F10" s="159">
        <f t="shared" si="0"/>
        <v>1300</v>
      </c>
      <c r="G10" s="159">
        <f>IF(AA10&lt;6,F10,IF(AA10&gt;=6,SUM(LARGE(H10:Z10,{1;2;3;4;5;6})),"lblad"))</f>
        <v>1300</v>
      </c>
      <c r="H10" s="9" t="s">
        <v>81</v>
      </c>
      <c r="I10" s="9"/>
      <c r="J10" s="9"/>
      <c r="K10" s="9"/>
      <c r="L10" s="9"/>
      <c r="M10" s="9"/>
      <c r="N10" s="9">
        <v>500</v>
      </c>
      <c r="O10" s="9"/>
      <c r="P10" s="134"/>
      <c r="Q10" s="134">
        <v>400</v>
      </c>
      <c r="R10" s="134"/>
      <c r="S10" s="134"/>
      <c r="T10" s="134"/>
      <c r="U10" s="134">
        <v>400</v>
      </c>
      <c r="V10" s="134"/>
      <c r="W10" s="134"/>
      <c r="X10" s="134"/>
      <c r="Y10" s="134"/>
      <c r="Z10" s="134"/>
      <c r="AA10" s="159">
        <f t="shared" si="1"/>
        <v>4</v>
      </c>
    </row>
    <row r="11" spans="1:27" ht="34.5" customHeight="1">
      <c r="A11" s="13">
        <v>7</v>
      </c>
      <c r="B11" s="96" t="s">
        <v>832</v>
      </c>
      <c r="C11" s="96">
        <v>1939</v>
      </c>
      <c r="D11" s="96" t="str">
        <f>VLOOKUP(B11,[1]Arkusz1!$B:$F,5,0)</f>
        <v>LUL/20/03926</v>
      </c>
      <c r="E11" s="96"/>
      <c r="F11" s="159">
        <f t="shared" si="0"/>
        <v>600</v>
      </c>
      <c r="G11" s="159">
        <f>IF(AA11&lt;6,F11,IF(AA11&gt;=6,SUM(LARGE(H11:Z11,{1;2;3;4;5;6})),"lblad"))</f>
        <v>600</v>
      </c>
      <c r="H11" s="9"/>
      <c r="I11" s="9"/>
      <c r="J11" s="9"/>
      <c r="K11" s="9"/>
      <c r="L11" s="9"/>
      <c r="M11" s="9"/>
      <c r="N11" s="9"/>
      <c r="O11" s="9">
        <v>600</v>
      </c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59">
        <f t="shared" si="1"/>
        <v>1</v>
      </c>
    </row>
    <row r="12" spans="1:27" ht="34.5" customHeight="1">
      <c r="A12" s="13">
        <v>8</v>
      </c>
      <c r="B12" s="96"/>
      <c r="C12" s="96"/>
      <c r="D12" s="96"/>
      <c r="E12" s="96"/>
      <c r="F12" s="159">
        <f t="shared" ref="F12:F17" si="2">SUM(H12:Z12)</f>
        <v>0</v>
      </c>
      <c r="G12" s="159">
        <f>IF(AA12&lt;6,F12,IF(AA12&gt;=6,SUM(LARGE(H12:Z12,{1;2;3;4;5;6})),"lblad"))</f>
        <v>0</v>
      </c>
      <c r="H12" s="9"/>
      <c r="I12" s="9"/>
      <c r="J12" s="9"/>
      <c r="K12" s="9"/>
      <c r="L12" s="9"/>
      <c r="M12" s="9"/>
      <c r="N12" s="9"/>
      <c r="O12" s="9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59">
        <f t="shared" ref="AA12:AA17" si="3">COUNTA(H12:Z12)</f>
        <v>0</v>
      </c>
    </row>
    <row r="13" spans="1:27" ht="34.5" customHeight="1">
      <c r="A13" s="13">
        <v>9</v>
      </c>
      <c r="B13" s="96"/>
      <c r="C13" s="96"/>
      <c r="D13" s="96"/>
      <c r="E13" s="96"/>
      <c r="F13" s="159">
        <f t="shared" si="2"/>
        <v>0</v>
      </c>
      <c r="G13" s="159">
        <f>IF(AA13&lt;6,F13,IF(AA13&gt;=6,SUM(LARGE(H13:Z13,{1;2;3;4;5;6})),"lblad"))</f>
        <v>0</v>
      </c>
      <c r="H13" s="9"/>
      <c r="I13" s="9"/>
      <c r="J13" s="9"/>
      <c r="K13" s="9"/>
      <c r="L13" s="9"/>
      <c r="M13" s="9"/>
      <c r="N13" s="9"/>
      <c r="O13" s="9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59">
        <f t="shared" si="3"/>
        <v>0</v>
      </c>
    </row>
    <row r="14" spans="1:27" ht="33" customHeight="1">
      <c r="A14" s="13">
        <v>10</v>
      </c>
      <c r="B14" s="96"/>
      <c r="C14" s="96"/>
      <c r="D14" s="96"/>
      <c r="E14" s="96"/>
      <c r="F14" s="159">
        <f t="shared" si="2"/>
        <v>0</v>
      </c>
      <c r="G14" s="159">
        <f>IF(AA14&lt;6,F14,IF(AA14&gt;=6,SUM(LARGE(H14:Z14,{1;2;3;4;5;6})),"lblad"))</f>
        <v>0</v>
      </c>
      <c r="H14" s="9"/>
      <c r="I14" s="9"/>
      <c r="J14" s="9"/>
      <c r="K14" s="9"/>
      <c r="L14" s="9"/>
      <c r="M14" s="9"/>
      <c r="N14" s="9"/>
      <c r="O14" s="9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59">
        <f t="shared" si="3"/>
        <v>0</v>
      </c>
    </row>
    <row r="15" spans="1:27" ht="31.5" customHeight="1">
      <c r="A15" s="13">
        <v>11</v>
      </c>
      <c r="B15" s="96"/>
      <c r="C15" s="96"/>
      <c r="D15" s="96"/>
      <c r="E15" s="96"/>
      <c r="F15" s="159">
        <f t="shared" si="2"/>
        <v>0</v>
      </c>
      <c r="G15" s="159">
        <f>IF(AA15&lt;6,F15,IF(AA15&gt;=6,SUM(LARGE(H15:Z15,{1;2;3;4;5;6})),"lblad"))</f>
        <v>0</v>
      </c>
      <c r="H15" s="9"/>
      <c r="I15" s="9"/>
      <c r="J15" s="9"/>
      <c r="K15" s="9"/>
      <c r="L15" s="9"/>
      <c r="M15" s="9"/>
      <c r="N15" s="9"/>
      <c r="O15" s="9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59">
        <f t="shared" si="3"/>
        <v>0</v>
      </c>
    </row>
    <row r="16" spans="1:27" ht="31.5" customHeight="1">
      <c r="A16" s="13">
        <v>12</v>
      </c>
      <c r="B16" s="96"/>
      <c r="C16" s="96"/>
      <c r="D16" s="96"/>
      <c r="E16" s="96"/>
      <c r="F16" s="159">
        <f t="shared" si="2"/>
        <v>0</v>
      </c>
      <c r="G16" s="159">
        <f>IF(AA16&lt;6,F16,IF(AA16&gt;=6,SUM(LARGE(H16:Z16,{1;2;3;4;5;6})),"lblad"))</f>
        <v>0</v>
      </c>
      <c r="H16" s="9"/>
      <c r="I16" s="9"/>
      <c r="J16" s="9"/>
      <c r="K16" s="9"/>
      <c r="L16" s="9"/>
      <c r="M16" s="9"/>
      <c r="N16" s="9"/>
      <c r="O16" s="9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59">
        <f t="shared" si="3"/>
        <v>0</v>
      </c>
    </row>
    <row r="17" spans="1:27" ht="40.049999999999997" customHeight="1">
      <c r="A17" s="13">
        <v>13</v>
      </c>
      <c r="B17" s="99"/>
      <c r="C17" s="99"/>
      <c r="D17" s="99"/>
      <c r="E17" s="99"/>
      <c r="F17" s="159">
        <f t="shared" si="2"/>
        <v>0</v>
      </c>
      <c r="G17" s="159">
        <f>IF(AA17&lt;6,F17,IF(AA17&gt;=6,SUM(LARGE(H17:Z17,{1;2;3;4;5;6})),"lblad"))</f>
        <v>0</v>
      </c>
      <c r="H17" s="9"/>
      <c r="I17" s="9"/>
      <c r="J17" s="9"/>
      <c r="K17" s="9"/>
      <c r="L17" s="9"/>
      <c r="M17" s="9"/>
      <c r="N17" s="9"/>
      <c r="O17" s="9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59">
        <f t="shared" si="3"/>
        <v>0</v>
      </c>
    </row>
  </sheetData>
  <sortState xmlns:xlrd2="http://schemas.microsoft.com/office/spreadsheetml/2017/richdata2" ref="B5:AA11">
    <sortCondition descending="1" ref="G5:G11"/>
    <sortCondition ref="B5:B11"/>
  </sortState>
  <mergeCells count="2">
    <mergeCell ref="A1:Z1"/>
    <mergeCell ref="H2:Z2"/>
  </mergeCells>
  <conditionalFormatting sqref="B5:B8">
    <cfRule type="duplicateValues" dxfId="7" priority="4"/>
  </conditionalFormatting>
  <conditionalFormatting sqref="B5:B11">
    <cfRule type="duplicateValues" dxfId="6" priority="5"/>
  </conditionalFormatting>
  <conditionalFormatting sqref="B1 D1">
    <cfRule type="duplicateValues" dxfId="5" priority="7"/>
  </conditionalFormatting>
  <conditionalFormatting sqref="D1">
    <cfRule type="duplicateValues" dxfId="4" priority="8"/>
  </conditionalFormatting>
  <conditionalFormatting sqref="B2:B1048576">
    <cfRule type="duplicateValues" dxfId="3" priority="12"/>
  </conditionalFormatting>
  <conditionalFormatting sqref="E15:E16 D17:D1048576 D1:D13">
    <cfRule type="duplicateValues" dxfId="2" priority="18"/>
  </conditionalFormatting>
  <conditionalFormatting sqref="B1:B1048576 D16:D1048576 D1:D14">
    <cfRule type="duplicateValues" dxfId="1" priority="23"/>
  </conditionalFormatting>
  <conditionalFormatting sqref="D15">
    <cfRule type="duplicateValues" dxfId="0" priority="1"/>
  </conditionalFormatting>
  <pageMargins left="0.7" right="0.7" top="0.75" bottom="0.75" header="0.51180555555555496" footer="0.51180555555555496"/>
  <pageSetup paperSize="9" scale="5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4"/>
  <sheetViews>
    <sheetView zoomScale="40" zoomScaleNormal="40" zoomScaleSheetLayoutView="40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5" sqref="A5:A44"/>
    </sheetView>
  </sheetViews>
  <sheetFormatPr defaultRowHeight="14.4"/>
  <cols>
    <col min="1" max="1" width="5.44140625" customWidth="1"/>
    <col min="2" max="2" width="45.5546875" customWidth="1"/>
    <col min="3" max="3" width="17" customWidth="1"/>
    <col min="4" max="4" width="27.21875" customWidth="1"/>
    <col min="5" max="5" width="39.44140625" style="4" customWidth="1"/>
    <col min="6" max="6" width="14.33203125" customWidth="1"/>
    <col min="7" max="7" width="22.88671875" customWidth="1"/>
    <col min="8" max="8" width="20.5546875" style="3" customWidth="1"/>
    <col min="9" max="9" width="16.88671875" style="3" customWidth="1"/>
    <col min="10" max="10" width="16.109375" customWidth="1"/>
    <col min="11" max="11" width="12.6640625" customWidth="1"/>
    <col min="12" max="12" width="16.88671875" customWidth="1"/>
    <col min="13" max="13" width="13.5546875" customWidth="1"/>
    <col min="14" max="14" width="17.6640625" customWidth="1"/>
    <col min="15" max="15" width="15.5546875" customWidth="1"/>
    <col min="16" max="16" width="16.6640625" customWidth="1"/>
    <col min="17" max="17" width="19.88671875" customWidth="1"/>
    <col min="18" max="18" width="17.21875" customWidth="1"/>
    <col min="19" max="19" width="17.109375" customWidth="1"/>
    <col min="20" max="20" width="15" customWidth="1"/>
    <col min="21" max="21" width="15.5546875" customWidth="1"/>
    <col min="22" max="26" width="16.44140625" customWidth="1"/>
    <col min="27" max="27" width="11" customWidth="1"/>
    <col min="28" max="1016" width="8.6640625" customWidth="1"/>
  </cols>
  <sheetData>
    <row r="1" spans="1:27" ht="37.5" customHeight="1">
      <c r="A1" s="181" t="s">
        <v>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3"/>
    </row>
    <row r="2" spans="1:27" ht="37.5" customHeight="1">
      <c r="A2" s="15"/>
      <c r="B2" s="15"/>
      <c r="C2" s="15"/>
      <c r="D2" s="15"/>
      <c r="E2" s="102"/>
      <c r="F2" s="15"/>
      <c r="G2" s="15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</row>
    <row r="3" spans="1:27" ht="78.75" customHeight="1">
      <c r="A3" s="57" t="s">
        <v>1</v>
      </c>
      <c r="B3" s="57" t="s">
        <v>2</v>
      </c>
      <c r="C3" s="57" t="s">
        <v>3</v>
      </c>
      <c r="D3" s="57" t="s">
        <v>4</v>
      </c>
      <c r="E3" s="57" t="s">
        <v>5</v>
      </c>
      <c r="F3" s="57" t="s">
        <v>23</v>
      </c>
      <c r="G3" s="57" t="s">
        <v>1052</v>
      </c>
      <c r="H3" s="57" t="s">
        <v>1078</v>
      </c>
      <c r="I3" s="57" t="s">
        <v>1076</v>
      </c>
      <c r="J3" s="57" t="s">
        <v>1075</v>
      </c>
      <c r="K3" s="57" t="s">
        <v>1077</v>
      </c>
      <c r="L3" s="57" t="s">
        <v>51</v>
      </c>
      <c r="M3" s="57" t="s">
        <v>50</v>
      </c>
      <c r="N3" s="57" t="s">
        <v>49</v>
      </c>
      <c r="O3" s="57" t="s">
        <v>48</v>
      </c>
      <c r="P3" s="57" t="s">
        <v>47</v>
      </c>
      <c r="Q3" s="57" t="s">
        <v>46</v>
      </c>
      <c r="R3" s="57" t="s">
        <v>45</v>
      </c>
      <c r="S3" s="57" t="s">
        <v>44</v>
      </c>
      <c r="T3" s="57" t="s">
        <v>43</v>
      </c>
      <c r="U3" s="57" t="s">
        <v>42</v>
      </c>
      <c r="V3" s="57" t="s">
        <v>38</v>
      </c>
      <c r="W3" s="57" t="s">
        <v>41</v>
      </c>
      <c r="X3" s="57" t="s">
        <v>40</v>
      </c>
      <c r="Y3" s="57" t="s">
        <v>39</v>
      </c>
      <c r="Z3" s="57" t="s">
        <v>37</v>
      </c>
      <c r="AA3" s="57" t="s">
        <v>25</v>
      </c>
    </row>
    <row r="4" spans="1:27" s="1" customFormat="1">
      <c r="A4" s="16"/>
      <c r="B4" s="16"/>
      <c r="C4" s="16"/>
      <c r="D4" s="16"/>
      <c r="E4" s="103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41.25" customHeight="1">
      <c r="A5" s="14">
        <v>1</v>
      </c>
      <c r="B5" s="88" t="s">
        <v>53</v>
      </c>
      <c r="C5" s="88">
        <v>1986</v>
      </c>
      <c r="D5" s="88" t="str">
        <f>VLOOKUP(B5,[1]Arkusz1!$B:$F,5,0)</f>
        <v>WLK/20/03381</v>
      </c>
      <c r="E5" s="101" t="s">
        <v>55</v>
      </c>
      <c r="F5" s="49">
        <f t="shared" ref="F5:F33" si="0">SUM(H5:Z5)</f>
        <v>5000</v>
      </c>
      <c r="G5" s="49">
        <f>IF(AA5&lt;6,F5,IF(AA5&gt;=6,SUM(LARGE(H5:Z5,{1;2;3;4;5;6})),"lblad"))</f>
        <v>3500</v>
      </c>
      <c r="H5" s="9">
        <v>500</v>
      </c>
      <c r="I5" s="9"/>
      <c r="J5" s="9"/>
      <c r="K5" s="9"/>
      <c r="L5" s="9">
        <v>800</v>
      </c>
      <c r="M5" s="9"/>
      <c r="N5" s="9">
        <v>500</v>
      </c>
      <c r="O5" s="9"/>
      <c r="P5" s="9"/>
      <c r="Q5" s="9">
        <v>500</v>
      </c>
      <c r="R5" s="9">
        <v>500</v>
      </c>
      <c r="S5" s="9">
        <v>700</v>
      </c>
      <c r="T5" s="9"/>
      <c r="U5" s="9">
        <v>500</v>
      </c>
      <c r="V5" s="9">
        <v>500</v>
      </c>
      <c r="W5" s="9"/>
      <c r="X5" s="9"/>
      <c r="Y5" s="9"/>
      <c r="Z5" s="9">
        <v>500</v>
      </c>
      <c r="AA5" s="17">
        <f t="shared" ref="AA5:AA33" si="1">COUNTA(H5:Z5)</f>
        <v>9</v>
      </c>
    </row>
    <row r="6" spans="1:27" ht="41.25" customHeight="1">
      <c r="A6" s="13">
        <v>2</v>
      </c>
      <c r="B6" s="85" t="s">
        <v>254</v>
      </c>
      <c r="C6" s="85">
        <v>1982</v>
      </c>
      <c r="D6" s="88" t="str">
        <f>VLOOKUP(B6,[1]Arkusz1!$B:$F,5,0)</f>
        <v>LOD/20/02133</v>
      </c>
      <c r="E6" s="89"/>
      <c r="F6" s="49">
        <f t="shared" si="0"/>
        <v>4300</v>
      </c>
      <c r="G6" s="49">
        <f>IF(AA6&lt;6,F6,IF(AA6&gt;=6,SUM(LARGE(H6:Z6,{1;2;3;4;5;6})),"lblad"))</f>
        <v>3200</v>
      </c>
      <c r="H6" s="9">
        <v>400</v>
      </c>
      <c r="I6" s="9">
        <v>400</v>
      </c>
      <c r="J6" s="9"/>
      <c r="K6" s="9"/>
      <c r="L6" s="9"/>
      <c r="M6" s="9">
        <v>300</v>
      </c>
      <c r="N6" s="9"/>
      <c r="O6" s="9">
        <v>800</v>
      </c>
      <c r="P6" s="9"/>
      <c r="Q6" s="9">
        <v>400</v>
      </c>
      <c r="R6" s="9">
        <v>400</v>
      </c>
      <c r="S6" s="9">
        <v>600</v>
      </c>
      <c r="T6" s="9">
        <v>600</v>
      </c>
      <c r="U6" s="9"/>
      <c r="V6" s="9">
        <v>400</v>
      </c>
      <c r="W6" s="9"/>
      <c r="X6" s="9"/>
      <c r="Y6" s="9"/>
      <c r="Z6" s="9"/>
      <c r="AA6" s="17">
        <f t="shared" si="1"/>
        <v>9</v>
      </c>
    </row>
    <row r="7" spans="1:27" ht="55.8" customHeight="1">
      <c r="A7" s="13">
        <v>3</v>
      </c>
      <c r="B7" s="85" t="s">
        <v>602</v>
      </c>
      <c r="C7" s="85">
        <v>1987</v>
      </c>
      <c r="D7" s="88" t="str">
        <f>VLOOKUP(B7,[1]Arkusz1!$B:$F,5,0)</f>
        <v>WLK/20/03750</v>
      </c>
      <c r="E7" s="89" t="s">
        <v>604</v>
      </c>
      <c r="F7" s="49">
        <f t="shared" si="0"/>
        <v>1850</v>
      </c>
      <c r="G7" s="49">
        <f>IF(AA7&lt;6,F7,IF(AA7&gt;=6,SUM(LARGE(H7:Z7,{1;2;3;4;5;6})),"lblad"))</f>
        <v>1850</v>
      </c>
      <c r="H7" s="9"/>
      <c r="I7" s="9"/>
      <c r="J7" s="9"/>
      <c r="K7" s="9"/>
      <c r="L7" s="9"/>
      <c r="M7" s="9"/>
      <c r="N7" s="9"/>
      <c r="O7" s="9">
        <v>600</v>
      </c>
      <c r="P7" s="9"/>
      <c r="Q7" s="9"/>
      <c r="R7" s="9"/>
      <c r="S7" s="9">
        <v>700</v>
      </c>
      <c r="T7" s="9">
        <v>550</v>
      </c>
      <c r="U7" s="9"/>
      <c r="V7" s="9"/>
      <c r="W7" s="9"/>
      <c r="X7" s="9"/>
      <c r="Y7" s="9"/>
      <c r="Z7" s="9"/>
      <c r="AA7" s="17">
        <f t="shared" si="1"/>
        <v>3</v>
      </c>
    </row>
    <row r="8" spans="1:27" ht="41.25" customHeight="1">
      <c r="A8" s="14">
        <v>4</v>
      </c>
      <c r="B8" s="85" t="s">
        <v>752</v>
      </c>
      <c r="C8" s="85"/>
      <c r="D8" s="88" t="str">
        <f>VLOOKUP(B8,[1]Arkusz1!$B:$F,5,0)</f>
        <v>MAL/20/03486</v>
      </c>
      <c r="E8" s="89" t="s">
        <v>753</v>
      </c>
      <c r="F8" s="49">
        <f t="shared" si="0"/>
        <v>1520</v>
      </c>
      <c r="G8" s="49">
        <f>IF(AA8&lt;6,F8,IF(AA8&gt;=6,SUM(LARGE(H8:Z8,{1;2;3;4;5;6})),"lblad"))</f>
        <v>1520</v>
      </c>
      <c r="H8" s="9"/>
      <c r="I8" s="9"/>
      <c r="J8" s="9"/>
      <c r="K8" s="9"/>
      <c r="L8" s="9">
        <v>530</v>
      </c>
      <c r="M8" s="9"/>
      <c r="N8" s="9"/>
      <c r="O8" s="9">
        <v>560</v>
      </c>
      <c r="P8" s="9"/>
      <c r="Q8" s="9"/>
      <c r="R8" s="9"/>
      <c r="S8" s="9"/>
      <c r="T8" s="9"/>
      <c r="U8" s="9"/>
      <c r="V8" s="9"/>
      <c r="W8" s="9"/>
      <c r="X8" s="9">
        <v>260</v>
      </c>
      <c r="Y8" s="9">
        <v>170</v>
      </c>
      <c r="Z8" s="9"/>
      <c r="AA8" s="17">
        <f t="shared" si="1"/>
        <v>4</v>
      </c>
    </row>
    <row r="9" spans="1:27" ht="48" customHeight="1">
      <c r="A9" s="13">
        <v>5</v>
      </c>
      <c r="B9" s="85" t="s">
        <v>1719</v>
      </c>
      <c r="C9" s="85">
        <v>1984</v>
      </c>
      <c r="D9" s="88" t="s">
        <v>1720</v>
      </c>
      <c r="E9" s="89" t="s">
        <v>600</v>
      </c>
      <c r="F9" s="49">
        <f t="shared" si="0"/>
        <v>1400</v>
      </c>
      <c r="G9" s="49">
        <f>IF(AA9&lt;6,F9,IF(AA9&gt;=6,SUM(LARGE(H9:Z9,{1;2;3;4;5;6})),"lblad"))</f>
        <v>1400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>
        <v>700</v>
      </c>
      <c r="T9" s="9">
        <v>700</v>
      </c>
      <c r="U9" s="9"/>
      <c r="V9" s="9"/>
      <c r="W9" s="9"/>
      <c r="X9" s="9"/>
      <c r="Y9" s="9"/>
      <c r="Z9" s="9"/>
      <c r="AA9" s="17">
        <f t="shared" si="1"/>
        <v>2</v>
      </c>
    </row>
    <row r="10" spans="1:27" ht="41.25" customHeight="1">
      <c r="A10" s="13">
        <v>6</v>
      </c>
      <c r="B10" s="85" t="s">
        <v>750</v>
      </c>
      <c r="C10" s="85"/>
      <c r="D10" s="88" t="str">
        <f>VLOOKUP(B10,[1]Arkusz1!$B:$F,5,0)</f>
        <v>MAL/20/03929</v>
      </c>
      <c r="E10" s="89" t="s">
        <v>751</v>
      </c>
      <c r="F10" s="49">
        <f t="shared" si="0"/>
        <v>1260</v>
      </c>
      <c r="G10" s="49">
        <f>IF(AA10&lt;6,F10,IF(AA10&gt;=6,SUM(LARGE(H10:Z10,{1;2;3;4;5;6})),"lblad"))</f>
        <v>1260</v>
      </c>
      <c r="H10" s="9"/>
      <c r="I10" s="9"/>
      <c r="J10" s="9"/>
      <c r="K10" s="9"/>
      <c r="L10" s="9">
        <v>560</v>
      </c>
      <c r="M10" s="9"/>
      <c r="N10" s="9"/>
      <c r="O10" s="9">
        <v>700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7">
        <f t="shared" si="1"/>
        <v>2</v>
      </c>
    </row>
    <row r="11" spans="1:27" ht="55.8" customHeight="1">
      <c r="A11" s="14">
        <v>7</v>
      </c>
      <c r="B11" s="85" t="s">
        <v>54</v>
      </c>
      <c r="C11" s="85">
        <v>1983</v>
      </c>
      <c r="D11" s="88" t="str">
        <f>VLOOKUP(B11,[1]Arkusz1!$B:$F,5,0)</f>
        <v>LOD/20/03029</v>
      </c>
      <c r="E11" s="104" t="s">
        <v>56</v>
      </c>
      <c r="F11" s="49">
        <f t="shared" si="0"/>
        <v>1000</v>
      </c>
      <c r="G11" s="49">
        <f>IF(AA11&lt;6,F11,IF(AA11&gt;=6,SUM(LARGE(H11:Z11,{1;2;3;4;5;6})),"lblad"))</f>
        <v>1000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>
        <v>600</v>
      </c>
      <c r="U11" s="9"/>
      <c r="V11" s="9"/>
      <c r="W11" s="9"/>
      <c r="X11" s="9"/>
      <c r="Y11" s="9"/>
      <c r="Z11" s="9">
        <v>400</v>
      </c>
      <c r="AA11" s="17">
        <f t="shared" si="1"/>
        <v>2</v>
      </c>
    </row>
    <row r="12" spans="1:27" ht="41.25" customHeight="1">
      <c r="A12" s="13">
        <v>8</v>
      </c>
      <c r="B12" s="85" t="s">
        <v>599</v>
      </c>
      <c r="C12" s="85">
        <v>1983</v>
      </c>
      <c r="D12" s="88" t="str">
        <f>VLOOKUP(B12,[1]Arkusz1!$B:$F,5,0)</f>
        <v>LOD/20/03064</v>
      </c>
      <c r="E12" s="89" t="s">
        <v>601</v>
      </c>
      <c r="F12" s="49">
        <f t="shared" si="0"/>
        <v>700</v>
      </c>
      <c r="G12" s="49">
        <f>IF(AA12&lt;6,F12,IF(AA12&gt;=6,SUM(LARGE(H12:Z12,{1;2;3;4;5;6})),"lblad"))</f>
        <v>700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v>700</v>
      </c>
      <c r="U12" s="9"/>
      <c r="V12" s="9"/>
      <c r="W12" s="9"/>
      <c r="X12" s="9"/>
      <c r="Y12" s="9"/>
      <c r="Z12" s="9"/>
      <c r="AA12" s="17">
        <f t="shared" si="1"/>
        <v>1</v>
      </c>
    </row>
    <row r="13" spans="1:27" ht="41.25" customHeight="1">
      <c r="A13" s="13">
        <v>9</v>
      </c>
      <c r="B13" s="85" t="s">
        <v>1693</v>
      </c>
      <c r="C13" s="85"/>
      <c r="D13" s="88" t="str">
        <f>VLOOKUP(B13,[1]Arkusz1!$B:$F,5,0)</f>
        <v>OPO/20/04096</v>
      </c>
      <c r="E13" s="89" t="s">
        <v>475</v>
      </c>
      <c r="F13" s="49">
        <f t="shared" si="0"/>
        <v>700</v>
      </c>
      <c r="G13" s="49">
        <f>IF(AA13&lt;6,F13,IF(AA13&gt;=6,SUM(LARGE(H13:Z13,{1;2;3;4;5;6})),"lblad"))</f>
        <v>700</v>
      </c>
      <c r="H13" s="9"/>
      <c r="I13" s="9"/>
      <c r="J13" s="9"/>
      <c r="K13" s="9"/>
      <c r="L13" s="9">
        <v>700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7">
        <f t="shared" si="1"/>
        <v>1</v>
      </c>
    </row>
    <row r="14" spans="1:27" ht="41.25" customHeight="1">
      <c r="A14" s="14">
        <v>10</v>
      </c>
      <c r="B14" s="85" t="s">
        <v>1694</v>
      </c>
      <c r="C14" s="85"/>
      <c r="D14" s="88" t="str">
        <f>VLOOKUP(B14,[1]Arkusz1!$B:$F,5,0)</f>
        <v>MAL/20/04059</v>
      </c>
      <c r="E14" s="89" t="s">
        <v>842</v>
      </c>
      <c r="F14" s="49">
        <f t="shared" si="0"/>
        <v>600</v>
      </c>
      <c r="G14" s="49">
        <f>IF(AA14&lt;6,F14,IF(AA14&gt;=6,SUM(LARGE(H14:Z14,{1;2;3;4;5;6})),"lblad"))</f>
        <v>600</v>
      </c>
      <c r="H14" s="9"/>
      <c r="I14" s="9"/>
      <c r="J14" s="9"/>
      <c r="K14" s="9"/>
      <c r="L14" s="9">
        <v>600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7">
        <f t="shared" si="1"/>
        <v>1</v>
      </c>
    </row>
    <row r="15" spans="1:27" ht="41.25" customHeight="1">
      <c r="A15" s="13">
        <v>11</v>
      </c>
      <c r="B15" s="85" t="s">
        <v>603</v>
      </c>
      <c r="C15" s="85">
        <v>1987</v>
      </c>
      <c r="D15" s="88" t="str">
        <f>VLOOKUP(B15,[1]Arkusz1!$B:$F,5,0)</f>
        <v>WLK/20/03870</v>
      </c>
      <c r="E15" s="89"/>
      <c r="F15" s="49">
        <f t="shared" si="0"/>
        <v>550</v>
      </c>
      <c r="G15" s="49">
        <f>IF(AA15&lt;6,F15,IF(AA15&gt;=6,SUM(LARGE(H15:Z15,{1;2;3;4;5;6})),"lblad"))</f>
        <v>550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>
        <v>550</v>
      </c>
      <c r="U15" s="9"/>
      <c r="V15" s="9"/>
      <c r="W15" s="9"/>
      <c r="X15" s="9"/>
      <c r="Y15" s="9"/>
      <c r="Z15" s="9"/>
      <c r="AA15" s="17">
        <f t="shared" si="1"/>
        <v>1</v>
      </c>
    </row>
    <row r="16" spans="1:27" ht="41.25" customHeight="1">
      <c r="A16" s="13">
        <v>12</v>
      </c>
      <c r="B16" s="85" t="s">
        <v>257</v>
      </c>
      <c r="C16" s="85">
        <v>1984</v>
      </c>
      <c r="D16" s="88" t="str">
        <f>VLOOKUP(B16,[1]Arkusz1!$B:$F,5,0)</f>
        <v>SLA/20/01782</v>
      </c>
      <c r="E16" s="89" t="s">
        <v>258</v>
      </c>
      <c r="F16" s="49">
        <f t="shared" si="0"/>
        <v>220</v>
      </c>
      <c r="G16" s="49">
        <f>IF(AA16&lt;6,F16,IF(AA16&gt;=6,SUM(LARGE(H16:Z16,{1;2;3;4;5;6})),"lblad"))</f>
        <v>220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220</v>
      </c>
      <c r="W16" s="9"/>
      <c r="X16" s="9"/>
      <c r="Y16" s="9"/>
      <c r="Z16" s="9"/>
      <c r="AA16" s="17">
        <f t="shared" si="1"/>
        <v>1</v>
      </c>
    </row>
    <row r="17" spans="1:27" ht="41.25" customHeight="1">
      <c r="A17" s="14">
        <v>13</v>
      </c>
      <c r="B17" s="85" t="s">
        <v>1530</v>
      </c>
      <c r="C17" s="85">
        <v>1988</v>
      </c>
      <c r="D17" s="88"/>
      <c r="E17" s="89" t="s">
        <v>1355</v>
      </c>
      <c r="F17" s="49">
        <f t="shared" si="0"/>
        <v>0</v>
      </c>
      <c r="G17" s="49">
        <f>IF(AA17&lt;6,F17,IF(AA17&gt;=6,SUM(LARGE(H17:Z17,{1;2;3;4;5;6})),"lblad"))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v>0</v>
      </c>
      <c r="X17" s="9">
        <v>0</v>
      </c>
      <c r="Y17" s="9">
        <v>0</v>
      </c>
      <c r="Z17" s="9"/>
      <c r="AA17" s="17">
        <f t="shared" si="1"/>
        <v>3</v>
      </c>
    </row>
    <row r="18" spans="1:27" ht="41.25" customHeight="1">
      <c r="A18" s="13">
        <v>14</v>
      </c>
      <c r="B18" s="85" t="s">
        <v>843</v>
      </c>
      <c r="C18" s="85"/>
      <c r="D18" s="88" t="str">
        <f>VLOOKUP(B18,[1]Arkusz1!$B:$F,5,0)</f>
        <v>MAL/20/03726</v>
      </c>
      <c r="E18" s="89" t="s">
        <v>834</v>
      </c>
      <c r="F18" s="49">
        <f t="shared" si="0"/>
        <v>0</v>
      </c>
      <c r="G18" s="49">
        <f>IF(AA18&lt;6,F18,IF(AA18&gt;=6,SUM(LARGE(H18:Z18,{1;2;3;4;5;6})),"lblad"))</f>
        <v>0</v>
      </c>
      <c r="H18" s="9"/>
      <c r="I18" s="9"/>
      <c r="J18" s="9"/>
      <c r="K18" s="9"/>
      <c r="L18" s="9" t="s">
        <v>81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7">
        <f t="shared" si="1"/>
        <v>1</v>
      </c>
    </row>
    <row r="19" spans="1:27" ht="41.25" customHeight="1">
      <c r="A19" s="13">
        <v>15</v>
      </c>
      <c r="B19" s="85" t="s">
        <v>839</v>
      </c>
      <c r="C19" s="151">
        <v>1983</v>
      </c>
      <c r="D19" s="88"/>
      <c r="E19" s="89" t="s">
        <v>840</v>
      </c>
      <c r="F19" s="49">
        <f t="shared" si="0"/>
        <v>0</v>
      </c>
      <c r="G19" s="49">
        <f>IF(AA19&lt;6,F19,IF(AA19&gt;=6,SUM(LARGE(H19:Z19,{1;2;3;4;5;6})),"lblad"))</f>
        <v>0</v>
      </c>
      <c r="H19" s="9"/>
      <c r="I19" s="9"/>
      <c r="J19" s="9"/>
      <c r="K19" s="9"/>
      <c r="L19" s="9"/>
      <c r="M19" s="9"/>
      <c r="N19" s="9">
        <v>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7">
        <f t="shared" si="1"/>
        <v>1</v>
      </c>
    </row>
    <row r="20" spans="1:27" ht="41.25" customHeight="1">
      <c r="A20" s="14">
        <v>16</v>
      </c>
      <c r="B20" s="85" t="s">
        <v>1282</v>
      </c>
      <c r="C20" s="85">
        <v>1990</v>
      </c>
      <c r="D20" s="88"/>
      <c r="E20" s="89" t="s">
        <v>1284</v>
      </c>
      <c r="F20" s="49">
        <f t="shared" si="0"/>
        <v>0</v>
      </c>
      <c r="G20" s="49">
        <f>IF(AA20&lt;6,F20,IF(AA20&gt;=6,SUM(LARGE(H20:Z20,{1;2;3;4;5;6})),"lblad"))</f>
        <v>0</v>
      </c>
      <c r="H20" s="9"/>
      <c r="I20" s="9"/>
      <c r="J20" s="9">
        <v>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7">
        <f t="shared" si="1"/>
        <v>1</v>
      </c>
    </row>
    <row r="21" spans="1:27" ht="41.25" customHeight="1">
      <c r="A21" s="13">
        <v>17</v>
      </c>
      <c r="B21" s="85" t="s">
        <v>1532</v>
      </c>
      <c r="C21" s="85">
        <v>1982</v>
      </c>
      <c r="D21" s="88"/>
      <c r="E21" s="89" t="s">
        <v>1536</v>
      </c>
      <c r="F21" s="49">
        <f t="shared" si="0"/>
        <v>0</v>
      </c>
      <c r="G21" s="49">
        <f>IF(AA21&lt;6,F21,IF(AA21&gt;=6,SUM(LARGE(H21:Z21,{1;2;3;4;5;6})),"lblad"))</f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>
        <v>0</v>
      </c>
      <c r="X21" s="9">
        <v>0</v>
      </c>
      <c r="Y21" s="9">
        <v>0</v>
      </c>
      <c r="Z21" s="9"/>
      <c r="AA21" s="17">
        <f t="shared" si="1"/>
        <v>3</v>
      </c>
    </row>
    <row r="22" spans="1:27" ht="41.25" customHeight="1">
      <c r="A22" s="13">
        <v>18</v>
      </c>
      <c r="B22" s="86" t="s">
        <v>745</v>
      </c>
      <c r="C22" s="151">
        <v>1985</v>
      </c>
      <c r="D22" s="88"/>
      <c r="E22" s="92"/>
      <c r="F22" s="49">
        <f t="shared" si="0"/>
        <v>0</v>
      </c>
      <c r="G22" s="49">
        <f>IF(AA22&lt;6,F22,IF(AA22&gt;=6,SUM(LARGE(H22:Z22,{1;2;3;4;5;6})),"lblad"))</f>
        <v>0</v>
      </c>
      <c r="H22" s="9"/>
      <c r="I22" s="9"/>
      <c r="J22" s="9"/>
      <c r="K22" s="9"/>
      <c r="L22" s="9"/>
      <c r="M22" s="9"/>
      <c r="N22" s="9"/>
      <c r="O22" s="9"/>
      <c r="P22" s="9"/>
      <c r="Q22" s="9">
        <v>0</v>
      </c>
      <c r="R22" s="9"/>
      <c r="S22" s="9"/>
      <c r="T22" s="9"/>
      <c r="U22" s="9"/>
      <c r="V22" s="9"/>
      <c r="W22" s="9"/>
      <c r="X22" s="9"/>
      <c r="Y22" s="9"/>
      <c r="Z22" s="9"/>
      <c r="AA22" s="17">
        <f t="shared" si="1"/>
        <v>1</v>
      </c>
    </row>
    <row r="23" spans="1:27" ht="41.25" customHeight="1">
      <c r="A23" s="14">
        <v>19</v>
      </c>
      <c r="B23" s="85" t="s">
        <v>1100</v>
      </c>
      <c r="C23" s="85">
        <v>1984</v>
      </c>
      <c r="D23" s="88"/>
      <c r="E23" s="89"/>
      <c r="F23" s="49">
        <f t="shared" si="0"/>
        <v>0</v>
      </c>
      <c r="G23" s="49">
        <f>IF(AA23&lt;6,F23,IF(AA23&gt;=6,SUM(LARGE(H23:Z23,{1;2;3;4;5;6})),"lblad"))</f>
        <v>0</v>
      </c>
      <c r="H23" s="9"/>
      <c r="I23" s="9"/>
      <c r="J23" s="9"/>
      <c r="K23" s="9">
        <v>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7">
        <f t="shared" si="1"/>
        <v>1</v>
      </c>
    </row>
    <row r="24" spans="1:27" ht="41.25" customHeight="1">
      <c r="A24" s="13">
        <v>20</v>
      </c>
      <c r="B24" s="85" t="s">
        <v>1533</v>
      </c>
      <c r="C24" s="85">
        <v>1989</v>
      </c>
      <c r="D24" s="88"/>
      <c r="E24" s="89"/>
      <c r="F24" s="49">
        <f t="shared" si="0"/>
        <v>0</v>
      </c>
      <c r="G24" s="49">
        <f>IF(AA24&lt;6,F24,IF(AA24&gt;=6,SUM(LARGE(H24:Z24,{1;2;3;4;5;6})),"lblad"))</f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>
        <v>0</v>
      </c>
      <c r="X24" s="9">
        <v>0</v>
      </c>
      <c r="Y24" s="9">
        <v>0</v>
      </c>
      <c r="Z24" s="9"/>
      <c r="AA24" s="17">
        <f t="shared" si="1"/>
        <v>3</v>
      </c>
    </row>
    <row r="25" spans="1:27" ht="55.8" customHeight="1">
      <c r="A25" s="13">
        <v>21</v>
      </c>
      <c r="B25" s="85" t="s">
        <v>1283</v>
      </c>
      <c r="C25" s="85">
        <v>1985</v>
      </c>
      <c r="D25" s="88"/>
      <c r="E25" s="89" t="s">
        <v>1285</v>
      </c>
      <c r="F25" s="49">
        <f t="shared" si="0"/>
        <v>0</v>
      </c>
      <c r="G25" s="49">
        <f>IF(AA25&lt;6,F25,IF(AA25&gt;=6,SUM(LARGE(H25:Z25,{1;2;3;4;5;6})),"lblad"))</f>
        <v>0</v>
      </c>
      <c r="H25" s="9"/>
      <c r="I25" s="167"/>
      <c r="J25" s="9">
        <v>0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7">
        <f t="shared" si="1"/>
        <v>1</v>
      </c>
    </row>
    <row r="26" spans="1:27" ht="41.25" customHeight="1">
      <c r="A26" s="14">
        <v>22</v>
      </c>
      <c r="B26" s="85" t="s">
        <v>1332</v>
      </c>
      <c r="C26" s="85">
        <v>1982</v>
      </c>
      <c r="D26" s="88"/>
      <c r="E26" s="89" t="s">
        <v>1334</v>
      </c>
      <c r="F26" s="49">
        <f t="shared" si="0"/>
        <v>0</v>
      </c>
      <c r="G26" s="49">
        <f>IF(AA26&lt;6,F26,IF(AA26&gt;=6,SUM(LARGE(H26:Z26,{1;2;3;4;5;6})),"lblad"))</f>
        <v>0</v>
      </c>
      <c r="H26" s="167"/>
      <c r="I26" s="9">
        <v>0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7">
        <f t="shared" si="1"/>
        <v>1</v>
      </c>
    </row>
    <row r="27" spans="1:27" ht="41.25" customHeight="1">
      <c r="A27" s="13">
        <v>23</v>
      </c>
      <c r="B27" s="85" t="s">
        <v>1099</v>
      </c>
      <c r="C27" s="85">
        <v>1987</v>
      </c>
      <c r="D27" s="88"/>
      <c r="E27" s="89" t="s">
        <v>1101</v>
      </c>
      <c r="F27" s="49">
        <f t="shared" si="0"/>
        <v>0</v>
      </c>
      <c r="G27" s="49">
        <f>IF(AA27&lt;6,F27,IF(AA27&gt;=6,SUM(LARGE(H27:Z27,{1;2;3;4;5;6})),"lblad"))</f>
        <v>0</v>
      </c>
      <c r="H27" s="9"/>
      <c r="I27" s="9">
        <v>0</v>
      </c>
      <c r="J27" s="9"/>
      <c r="K27" s="9">
        <v>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7">
        <f t="shared" si="1"/>
        <v>2</v>
      </c>
    </row>
    <row r="28" spans="1:27" ht="41.25" customHeight="1">
      <c r="A28" s="13">
        <v>24</v>
      </c>
      <c r="B28" s="85" t="s">
        <v>841</v>
      </c>
      <c r="C28" s="85">
        <v>1989</v>
      </c>
      <c r="D28" s="88"/>
      <c r="E28" s="89" t="s">
        <v>840</v>
      </c>
      <c r="F28" s="49">
        <f t="shared" si="0"/>
        <v>0</v>
      </c>
      <c r="G28" s="49">
        <f>IF(AA28&lt;6,F28,IF(AA28&gt;=6,SUM(LARGE(H28:Z28,{1;2;3;4;5;6})),"lblad"))</f>
        <v>0</v>
      </c>
      <c r="H28" s="9"/>
      <c r="I28" s="167"/>
      <c r="J28" s="9"/>
      <c r="K28" s="9"/>
      <c r="L28" s="9"/>
      <c r="M28" s="9"/>
      <c r="N28" s="9"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7">
        <f t="shared" si="1"/>
        <v>1</v>
      </c>
    </row>
    <row r="29" spans="1:27" ht="41.25" customHeight="1">
      <c r="A29" s="14">
        <v>25</v>
      </c>
      <c r="B29" s="85" t="s">
        <v>1529</v>
      </c>
      <c r="C29" s="85">
        <v>1988</v>
      </c>
      <c r="D29" s="88"/>
      <c r="E29" s="89" t="s">
        <v>1534</v>
      </c>
      <c r="F29" s="49">
        <f t="shared" si="0"/>
        <v>0</v>
      </c>
      <c r="G29" s="49">
        <f>IF(AA29&lt;6,F29,IF(AA29&gt;=6,SUM(LARGE(H29:Z29,{1;2;3;4;5;6})),"lblad"))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>
        <v>0</v>
      </c>
      <c r="X29" s="9">
        <v>0</v>
      </c>
      <c r="Y29" s="9">
        <v>0</v>
      </c>
      <c r="Z29" s="9"/>
      <c r="AA29" s="17">
        <f t="shared" si="1"/>
        <v>3</v>
      </c>
    </row>
    <row r="30" spans="1:27" ht="41.25" customHeight="1">
      <c r="A30" s="13">
        <v>26</v>
      </c>
      <c r="B30" s="85" t="s">
        <v>1531</v>
      </c>
      <c r="C30" s="85">
        <v>1988</v>
      </c>
      <c r="D30" s="88"/>
      <c r="E30" s="89" t="s">
        <v>1535</v>
      </c>
      <c r="F30" s="49">
        <f t="shared" si="0"/>
        <v>0</v>
      </c>
      <c r="G30" s="49">
        <f>IF(AA30&lt;6,F30,IF(AA30&gt;=6,SUM(LARGE(H30:Z30,{1;2;3;4;5;6})),"lblad"))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>
        <v>0</v>
      </c>
      <c r="X30" s="9">
        <v>0</v>
      </c>
      <c r="Y30" s="9">
        <v>0</v>
      </c>
      <c r="Z30" s="9"/>
      <c r="AA30" s="17">
        <f t="shared" si="1"/>
        <v>3</v>
      </c>
    </row>
    <row r="31" spans="1:27" ht="41.25" customHeight="1">
      <c r="A31" s="13">
        <v>27</v>
      </c>
      <c r="B31" s="85" t="s">
        <v>255</v>
      </c>
      <c r="C31" s="85">
        <v>1986</v>
      </c>
      <c r="D31" s="88"/>
      <c r="E31" s="89"/>
      <c r="F31" s="49">
        <f t="shared" si="0"/>
        <v>0</v>
      </c>
      <c r="G31" s="49">
        <f>IF(AA31&lt;6,F31,IF(AA31&gt;=6,SUM(LARGE(H31:Z31,{1;2;3;4;5;6})),"lblad"))</f>
        <v>0</v>
      </c>
      <c r="H31" s="9"/>
      <c r="I31" s="9"/>
      <c r="J31" s="9"/>
      <c r="K31" s="9"/>
      <c r="L31" s="9"/>
      <c r="M31" s="9"/>
      <c r="N31" s="9">
        <v>0</v>
      </c>
      <c r="O31" s="9"/>
      <c r="P31" s="9"/>
      <c r="Q31" s="9">
        <v>0</v>
      </c>
      <c r="R31" s="9">
        <v>0</v>
      </c>
      <c r="S31" s="9"/>
      <c r="T31" s="9"/>
      <c r="U31" s="9">
        <v>0</v>
      </c>
      <c r="V31" s="9">
        <v>0</v>
      </c>
      <c r="W31" s="9"/>
      <c r="X31" s="9"/>
      <c r="Y31" s="9"/>
      <c r="Z31" s="9"/>
      <c r="AA31" s="17">
        <f t="shared" si="1"/>
        <v>5</v>
      </c>
    </row>
    <row r="32" spans="1:27" ht="41.25" customHeight="1">
      <c r="A32" s="14">
        <v>28</v>
      </c>
      <c r="B32" s="85" t="s">
        <v>256</v>
      </c>
      <c r="C32" s="85">
        <v>1987</v>
      </c>
      <c r="D32" s="88"/>
      <c r="E32" s="89"/>
      <c r="F32" s="49">
        <f t="shared" si="0"/>
        <v>0</v>
      </c>
      <c r="G32" s="49">
        <f>IF(AA32&lt;6,F32,IF(AA32&gt;=6,SUM(LARGE(H32:Z32,{1;2;3;4;5;6})),"lblad"))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>
        <v>0</v>
      </c>
      <c r="W32" s="9"/>
      <c r="X32" s="9"/>
      <c r="Y32" s="9"/>
      <c r="Z32" s="9"/>
      <c r="AA32" s="17">
        <f t="shared" si="1"/>
        <v>1</v>
      </c>
    </row>
    <row r="33" spans="1:27" ht="41.25" customHeight="1">
      <c r="A33" s="13">
        <v>29</v>
      </c>
      <c r="B33" s="93" t="s">
        <v>1333</v>
      </c>
      <c r="C33" s="94">
        <v>1987</v>
      </c>
      <c r="D33" s="88"/>
      <c r="E33" s="95" t="s">
        <v>56</v>
      </c>
      <c r="F33" s="49">
        <f t="shared" si="0"/>
        <v>0</v>
      </c>
      <c r="G33" s="49">
        <f>IF(AA33&lt;6,F33,IF(AA33&gt;=6,SUM(LARGE(H33:Z33,{1;2;3;4;5;6})),"lblad"))</f>
        <v>0</v>
      </c>
      <c r="H33" s="9"/>
      <c r="I33" s="9"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7">
        <f t="shared" si="1"/>
        <v>1</v>
      </c>
    </row>
    <row r="34" spans="1:27" ht="41.25" customHeight="1">
      <c r="A34" s="13">
        <v>30</v>
      </c>
      <c r="B34" s="85"/>
      <c r="C34" s="85"/>
      <c r="D34" s="85"/>
      <c r="E34" s="89"/>
      <c r="F34" s="49">
        <f t="shared" ref="F34:F44" si="2">SUM(H34:Z34)</f>
        <v>0</v>
      </c>
      <c r="G34" s="49">
        <f>IF(AA34&lt;6,F34,IF(AA34&gt;=6,SUM(LARGE(H34:Z34,{1;2;3;4;5;6})),"lblad"))</f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7">
        <f t="shared" ref="AA34:AA44" si="3">COUNTA(H34:Z34)</f>
        <v>0</v>
      </c>
    </row>
    <row r="35" spans="1:27" ht="41.25" customHeight="1">
      <c r="A35" s="14">
        <v>31</v>
      </c>
      <c r="B35" s="85"/>
      <c r="C35" s="85"/>
      <c r="D35" s="151"/>
      <c r="E35" s="89"/>
      <c r="F35" s="49">
        <f t="shared" si="2"/>
        <v>0</v>
      </c>
      <c r="G35" s="49">
        <f>IF(AA35&lt;6,F35,IF(AA35&gt;=6,SUM(LARGE(H35:Z35,{1;2;3;4;5;6})),"lblad"))</f>
        <v>0</v>
      </c>
      <c r="H35" s="9"/>
      <c r="I35" s="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7">
        <f t="shared" si="3"/>
        <v>0</v>
      </c>
    </row>
    <row r="36" spans="1:27" ht="41.25" customHeight="1">
      <c r="A36" s="13">
        <v>32</v>
      </c>
      <c r="B36" s="85"/>
      <c r="C36" s="85"/>
      <c r="D36" s="85"/>
      <c r="E36" s="89"/>
      <c r="F36" s="49">
        <f t="shared" si="2"/>
        <v>0</v>
      </c>
      <c r="G36" s="49">
        <f>IF(AA36&lt;6,F36,IF(AA36&gt;=6,SUM(LARGE(H36:Z36,{1;2;3;4;5;6})),"lblad"))</f>
        <v>0</v>
      </c>
      <c r="H36" s="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7">
        <f t="shared" si="3"/>
        <v>0</v>
      </c>
    </row>
    <row r="37" spans="1:27" ht="41.25" customHeight="1">
      <c r="A37" s="13">
        <v>33</v>
      </c>
      <c r="B37" s="90"/>
      <c r="C37" s="90"/>
      <c r="D37" s="90"/>
      <c r="E37" s="91"/>
      <c r="F37" s="49">
        <f t="shared" si="2"/>
        <v>0</v>
      </c>
      <c r="G37" s="49">
        <f>IF(AA37&lt;6,F37,IF(AA37&gt;=6,SUM(LARGE(H37:Z37,{1;2;3;4;5;6})),"lblad"))</f>
        <v>0</v>
      </c>
      <c r="H37" s="9"/>
      <c r="I37" s="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7">
        <f t="shared" si="3"/>
        <v>0</v>
      </c>
    </row>
    <row r="38" spans="1:27" ht="41.25" customHeight="1">
      <c r="A38" s="14">
        <v>34</v>
      </c>
      <c r="B38" s="85"/>
      <c r="C38" s="85"/>
      <c r="D38" s="85"/>
      <c r="E38" s="89"/>
      <c r="F38" s="49">
        <f t="shared" si="2"/>
        <v>0</v>
      </c>
      <c r="G38" s="49">
        <f>IF(AA38&lt;6,F38,IF(AA38&gt;=6,SUM(LARGE(H38:Z38,{1;2;3;4;5;6})),"lblad"))</f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7">
        <f t="shared" si="3"/>
        <v>0</v>
      </c>
    </row>
    <row r="39" spans="1:27" ht="46.5" customHeight="1">
      <c r="A39" s="13">
        <v>35</v>
      </c>
      <c r="B39" s="85"/>
      <c r="C39" s="85"/>
      <c r="D39" s="85"/>
      <c r="E39" s="89"/>
      <c r="F39" s="49">
        <f t="shared" si="2"/>
        <v>0</v>
      </c>
      <c r="G39" s="49">
        <f>IF(AA39&lt;6,F39,IF(AA39&gt;=6,SUM(LARGE(H39:Z39,{1;2;3;4;5;6})),"lblad"))</f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7">
        <f t="shared" si="3"/>
        <v>0</v>
      </c>
    </row>
    <row r="40" spans="1:27" ht="46.5" customHeight="1">
      <c r="A40" s="13">
        <v>36</v>
      </c>
      <c r="B40" s="85"/>
      <c r="C40" s="85"/>
      <c r="D40" s="85"/>
      <c r="E40" s="89"/>
      <c r="F40" s="49">
        <f t="shared" si="2"/>
        <v>0</v>
      </c>
      <c r="G40" s="49">
        <f>IF(AA40&lt;6,F40,IF(AA40&gt;=6,SUM(LARGE(H40:Z40,{1;2;3;4;5;6})),"lblad"))</f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7">
        <f t="shared" si="3"/>
        <v>0</v>
      </c>
    </row>
    <row r="41" spans="1:27" ht="44.25" customHeight="1">
      <c r="A41" s="14">
        <v>37</v>
      </c>
      <c r="B41" s="85"/>
      <c r="C41" s="85"/>
      <c r="D41" s="85"/>
      <c r="E41" s="89"/>
      <c r="F41" s="49">
        <f t="shared" si="2"/>
        <v>0</v>
      </c>
      <c r="G41" s="49">
        <f>IF(AA41&lt;6,F41,IF(AA41&gt;=6,SUM(LARGE(H41:Z41,{1;2;3;4;5;6})),"lblad"))</f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7">
        <f t="shared" si="3"/>
        <v>0</v>
      </c>
    </row>
    <row r="42" spans="1:27" ht="46.5" customHeight="1">
      <c r="A42" s="13">
        <v>38</v>
      </c>
      <c r="B42" s="85"/>
      <c r="C42" s="85"/>
      <c r="D42" s="101"/>
      <c r="E42" s="89"/>
      <c r="F42" s="49">
        <f t="shared" si="2"/>
        <v>0</v>
      </c>
      <c r="G42" s="49">
        <f>IF(AA42&lt;6,F42,IF(AA42&gt;=6,SUM(LARGE(H42:Z42,{1;2;3;4;5;6})),"lblad"))</f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7">
        <f t="shared" si="3"/>
        <v>0</v>
      </c>
    </row>
    <row r="43" spans="1:27" ht="42.75" customHeight="1">
      <c r="A43" s="13">
        <v>39</v>
      </c>
      <c r="B43" s="85"/>
      <c r="C43" s="101"/>
      <c r="D43" s="85"/>
      <c r="E43" s="85"/>
      <c r="F43" s="49">
        <f t="shared" si="2"/>
        <v>0</v>
      </c>
      <c r="G43" s="49">
        <f>IF(AA43&lt;6,F43,IF(AA43&gt;=6,SUM(LARGE(H43:Z43,{1;2;3;4;5;6})),"lblad"))</f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7">
        <f t="shared" si="3"/>
        <v>0</v>
      </c>
    </row>
    <row r="44" spans="1:27" ht="40.200000000000003" customHeight="1">
      <c r="A44" s="14">
        <v>40</v>
      </c>
      <c r="B44" s="85"/>
      <c r="C44" s="85"/>
      <c r="D44" s="85"/>
      <c r="E44" s="85"/>
      <c r="F44" s="49">
        <f t="shared" si="2"/>
        <v>0</v>
      </c>
      <c r="G44" s="49">
        <f>IF(AA44&lt;6,F44,IF(AA44&gt;=6,SUM(LARGE(H44:Z44,{1;2;3;4;5;6})),"lblad"))</f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7">
        <f t="shared" si="3"/>
        <v>0</v>
      </c>
    </row>
  </sheetData>
  <autoFilter ref="A4:AA44" xr:uid="{C1A0E138-07BE-4372-A93D-987734646107}"/>
  <sortState xmlns:xlrd2="http://schemas.microsoft.com/office/spreadsheetml/2017/richdata2" ref="B5:AA33">
    <sortCondition descending="1" ref="G5:G33"/>
    <sortCondition ref="B5:B33"/>
  </sortState>
  <mergeCells count="2">
    <mergeCell ref="A1:Z1"/>
    <mergeCell ref="H2:Z2"/>
  </mergeCells>
  <conditionalFormatting sqref="B1:B1048576">
    <cfRule type="duplicateValues" dxfId="106" priority="1"/>
  </conditionalFormatting>
  <pageMargins left="0.7" right="0.7" top="0.75" bottom="0.75" header="0.51180555555555496" footer="0.51180555555555496"/>
  <pageSetup paperSize="9" scale="4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5"/>
  <sheetViews>
    <sheetView zoomScale="40" zoomScaleNormal="40" zoomScaleSheetLayoutView="55" zoomScalePageLayoutView="36" workbookViewId="0">
      <pane xSplit="7" ySplit="3" topLeftCell="J4" activePane="bottomRight" state="frozen"/>
      <selection pane="topRight" activeCell="H1" sqref="H1"/>
      <selection pane="bottomLeft" activeCell="A4" sqref="A4"/>
      <selection pane="bottomRight" activeCell="G5" sqref="G5"/>
    </sheetView>
  </sheetViews>
  <sheetFormatPr defaultRowHeight="14.4"/>
  <cols>
    <col min="1" max="1" width="8.77734375" customWidth="1"/>
    <col min="2" max="2" width="40.21875" customWidth="1"/>
    <col min="3" max="3" width="14.109375" customWidth="1"/>
    <col min="4" max="4" width="27.6640625" customWidth="1"/>
    <col min="5" max="5" width="27.44140625" customWidth="1"/>
    <col min="6" max="6" width="13.6640625" customWidth="1"/>
    <col min="7" max="7" width="22.44140625" customWidth="1"/>
    <col min="8" max="8" width="18.77734375" style="3" customWidth="1"/>
    <col min="9" max="9" width="17.44140625" customWidth="1"/>
    <col min="10" max="10" width="20.21875" customWidth="1"/>
    <col min="11" max="11" width="18.21875" customWidth="1"/>
    <col min="12" max="12" width="25.44140625" customWidth="1"/>
    <col min="13" max="13" width="22.44140625" customWidth="1"/>
    <col min="14" max="14" width="17.44140625" customWidth="1"/>
    <col min="15" max="15" width="15.33203125" customWidth="1"/>
    <col min="16" max="16" width="17.109375" customWidth="1"/>
    <col min="17" max="17" width="22.44140625" customWidth="1"/>
    <col min="18" max="18" width="14.5546875" customWidth="1"/>
    <col min="19" max="19" width="18.77734375" customWidth="1"/>
    <col min="20" max="20" width="18.109375" customWidth="1"/>
    <col min="21" max="21" width="16.109375" customWidth="1"/>
    <col min="22" max="22" width="19.44140625" customWidth="1"/>
    <col min="23" max="25" width="25.77734375" customWidth="1"/>
    <col min="26" max="26" width="18.5546875" customWidth="1"/>
    <col min="27" max="27" width="10.88671875" customWidth="1"/>
    <col min="28" max="1016" width="8.6640625" customWidth="1"/>
  </cols>
  <sheetData>
    <row r="1" spans="1:27" ht="42.6" customHeight="1">
      <c r="A1" s="186" t="s">
        <v>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7" ht="31.2" customHeight="1">
      <c r="A2" s="20"/>
      <c r="B2" s="20"/>
      <c r="C2" s="20"/>
      <c r="D2" s="20"/>
      <c r="E2" s="20"/>
      <c r="F2" s="20"/>
      <c r="G2" s="20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7" ht="69.599999999999994" customHeight="1">
      <c r="A3" s="58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23</v>
      </c>
      <c r="G3" s="58" t="s">
        <v>1052</v>
      </c>
      <c r="H3" s="58" t="s">
        <v>1078</v>
      </c>
      <c r="I3" s="58" t="s">
        <v>1076</v>
      </c>
      <c r="J3" s="58" t="s">
        <v>1075</v>
      </c>
      <c r="K3" s="58" t="s">
        <v>1077</v>
      </c>
      <c r="L3" s="58" t="s">
        <v>51</v>
      </c>
      <c r="M3" s="58" t="s">
        <v>50</v>
      </c>
      <c r="N3" s="58" t="s">
        <v>49</v>
      </c>
      <c r="O3" s="58" t="s">
        <v>48</v>
      </c>
      <c r="P3" s="58" t="s">
        <v>47</v>
      </c>
      <c r="Q3" s="58" t="s">
        <v>46</v>
      </c>
      <c r="R3" s="58" t="s">
        <v>45</v>
      </c>
      <c r="S3" s="58" t="s">
        <v>44</v>
      </c>
      <c r="T3" s="58" t="s">
        <v>43</v>
      </c>
      <c r="U3" s="58" t="s">
        <v>42</v>
      </c>
      <c r="V3" s="58" t="s">
        <v>38</v>
      </c>
      <c r="W3" s="58" t="s">
        <v>41</v>
      </c>
      <c r="X3" s="58" t="s">
        <v>40</v>
      </c>
      <c r="Y3" s="58" t="s">
        <v>39</v>
      </c>
      <c r="Z3" s="58" t="s">
        <v>37</v>
      </c>
      <c r="AA3" s="21" t="s">
        <v>25</v>
      </c>
    </row>
    <row r="4" spans="1:27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53.25" customHeight="1">
      <c r="A5" s="8">
        <v>1</v>
      </c>
      <c r="B5" s="105" t="s">
        <v>414</v>
      </c>
      <c r="C5" s="105">
        <v>1973</v>
      </c>
      <c r="D5" s="105" t="str">
        <f>VLOOKUP(B5,[1]Arkusz1!$B:$F,5,0)</f>
        <v>WLK/20/03133</v>
      </c>
      <c r="E5" s="105" t="s">
        <v>416</v>
      </c>
      <c r="F5" s="23">
        <f t="shared" ref="F5:F45" si="0">SUM(H5:Z5)</f>
        <v>3580</v>
      </c>
      <c r="G5" s="50">
        <f>IF(AA5&lt;6,F5,IF(AA5&gt;=6,SUM(LARGE(H5:Z5,{1;2;3;4;5;6})),"lblad"))</f>
        <v>3180</v>
      </c>
      <c r="H5" s="11"/>
      <c r="I5" s="11"/>
      <c r="J5" s="11"/>
      <c r="K5" s="11"/>
      <c r="L5" s="11">
        <v>480</v>
      </c>
      <c r="M5" s="11"/>
      <c r="N5" s="11">
        <v>500</v>
      </c>
      <c r="O5" s="114"/>
      <c r="P5" s="114"/>
      <c r="Q5" s="114">
        <v>400</v>
      </c>
      <c r="R5" s="114">
        <v>500</v>
      </c>
      <c r="S5" s="114">
        <v>600</v>
      </c>
      <c r="T5" s="114">
        <v>600</v>
      </c>
      <c r="U5" s="114">
        <v>500</v>
      </c>
      <c r="V5" s="114"/>
      <c r="W5" s="114"/>
      <c r="X5" s="114"/>
      <c r="Y5" s="114"/>
      <c r="Z5" s="114"/>
      <c r="AA5" s="154">
        <f t="shared" ref="AA5:AA45" si="1">COUNTA(H5:Z5)</f>
        <v>7</v>
      </c>
    </row>
    <row r="6" spans="1:27" ht="53.25" customHeight="1">
      <c r="A6" s="8">
        <v>2</v>
      </c>
      <c r="B6" s="105" t="s">
        <v>593</v>
      </c>
      <c r="C6" s="105">
        <v>1980</v>
      </c>
      <c r="D6" s="105" t="str">
        <f>VLOOKUP(B6,[1]Arkusz1!$B:$F,5,0)</f>
        <v>ZPO/20/03639</v>
      </c>
      <c r="E6" s="105" t="s">
        <v>229</v>
      </c>
      <c r="F6" s="23">
        <f t="shared" si="0"/>
        <v>2800</v>
      </c>
      <c r="G6" s="50">
        <f>IF(AA6&lt;6,F6,IF(AA6&gt;=6,SUM(LARGE(H6:Z6,{1;2;3;4;5;6})),"lblad"))</f>
        <v>2800</v>
      </c>
      <c r="H6" s="11"/>
      <c r="I6" s="11"/>
      <c r="J6" s="11"/>
      <c r="K6" s="11"/>
      <c r="L6" s="11">
        <v>700</v>
      </c>
      <c r="M6" s="11"/>
      <c r="N6" s="11"/>
      <c r="O6" s="114">
        <v>800</v>
      </c>
      <c r="P6" s="114"/>
      <c r="Q6" s="114"/>
      <c r="R6" s="114"/>
      <c r="S6" s="114">
        <v>600</v>
      </c>
      <c r="T6" s="114">
        <v>700</v>
      </c>
      <c r="U6" s="114"/>
      <c r="V6" s="114"/>
      <c r="W6" s="114"/>
      <c r="X6" s="114"/>
      <c r="Y6" s="114"/>
      <c r="Z6" s="114"/>
      <c r="AA6" s="154">
        <f t="shared" si="1"/>
        <v>4</v>
      </c>
    </row>
    <row r="7" spans="1:27" ht="53.25" customHeight="1">
      <c r="A7" s="8">
        <v>3</v>
      </c>
      <c r="B7" s="105" t="s">
        <v>595</v>
      </c>
      <c r="C7" s="105">
        <v>1973</v>
      </c>
      <c r="D7" s="105" t="str">
        <f>VLOOKUP(B7,[1]Arkusz1!$B:$F,5,0)</f>
        <v>DLS/20/00490</v>
      </c>
      <c r="E7" s="105" t="s">
        <v>598</v>
      </c>
      <c r="F7" s="23">
        <f t="shared" si="0"/>
        <v>2680</v>
      </c>
      <c r="G7" s="50">
        <f>IF(AA7&lt;6,F7,IF(AA7&gt;=6,SUM(LARGE(H7:Z7,{1;2;3;4;5;6})),"lblad"))</f>
        <v>2680</v>
      </c>
      <c r="H7" s="11"/>
      <c r="I7" s="11"/>
      <c r="J7" s="11"/>
      <c r="K7" s="11"/>
      <c r="L7" s="11">
        <v>420</v>
      </c>
      <c r="M7" s="11">
        <v>250</v>
      </c>
      <c r="N7" s="11"/>
      <c r="O7" s="114">
        <v>600</v>
      </c>
      <c r="P7" s="114"/>
      <c r="Q7" s="114">
        <v>260</v>
      </c>
      <c r="R7" s="114"/>
      <c r="S7" s="114">
        <v>600</v>
      </c>
      <c r="T7" s="114">
        <v>550</v>
      </c>
      <c r="U7" s="114"/>
      <c r="V7" s="114"/>
      <c r="W7" s="114"/>
      <c r="X7" s="114"/>
      <c r="Y7" s="114"/>
      <c r="Z7" s="114"/>
      <c r="AA7" s="154">
        <f t="shared" si="1"/>
        <v>6</v>
      </c>
    </row>
    <row r="8" spans="1:27" ht="53.25" customHeight="1">
      <c r="A8" s="8">
        <v>4</v>
      </c>
      <c r="B8" s="105" t="s">
        <v>57</v>
      </c>
      <c r="C8" s="105">
        <v>1971</v>
      </c>
      <c r="D8" s="105" t="s">
        <v>1695</v>
      </c>
      <c r="E8" s="105" t="s">
        <v>58</v>
      </c>
      <c r="F8" s="23">
        <f t="shared" si="0"/>
        <v>3260</v>
      </c>
      <c r="G8" s="50">
        <f>IF(AA8&lt;6,F8,IF(AA8&gt;=6,SUM(LARGE(H8:Z8,{1;2;3;4;5;6})),"lblad"))</f>
        <v>2520</v>
      </c>
      <c r="H8" s="11"/>
      <c r="I8" s="11">
        <v>320</v>
      </c>
      <c r="J8" s="11"/>
      <c r="K8" s="11"/>
      <c r="L8" s="11">
        <v>380</v>
      </c>
      <c r="M8" s="11"/>
      <c r="N8" s="11">
        <v>220</v>
      </c>
      <c r="O8" s="114">
        <v>500</v>
      </c>
      <c r="P8" s="114"/>
      <c r="Q8" s="114">
        <v>200</v>
      </c>
      <c r="R8" s="114">
        <v>320</v>
      </c>
      <c r="S8" s="114"/>
      <c r="T8" s="114"/>
      <c r="U8" s="114">
        <v>320</v>
      </c>
      <c r="V8" s="114">
        <v>500</v>
      </c>
      <c r="W8" s="114"/>
      <c r="X8" s="114"/>
      <c r="Y8" s="114"/>
      <c r="Z8" s="114">
        <v>500</v>
      </c>
      <c r="AA8" s="154">
        <f t="shared" si="1"/>
        <v>9</v>
      </c>
    </row>
    <row r="9" spans="1:27" ht="53.25" customHeight="1">
      <c r="A9" s="8">
        <v>5</v>
      </c>
      <c r="B9" s="105" t="s">
        <v>594</v>
      </c>
      <c r="C9" s="106">
        <v>1974</v>
      </c>
      <c r="D9" s="105" t="str">
        <f>VLOOKUP(B9,[1]Arkusz1!$B:$F,5,0)</f>
        <v>POM/20/03404</v>
      </c>
      <c r="E9" s="106" t="s">
        <v>597</v>
      </c>
      <c r="F9" s="23">
        <f t="shared" si="0"/>
        <v>2260</v>
      </c>
      <c r="G9" s="50">
        <f>IF(AA9&lt;6,F9,IF(AA9&gt;=6,SUM(LARGE(H9:Z9,{1;2;3;4;5;6})),"lblad"))</f>
        <v>2260</v>
      </c>
      <c r="H9" s="11"/>
      <c r="I9" s="11">
        <v>500</v>
      </c>
      <c r="J9" s="11"/>
      <c r="K9" s="11"/>
      <c r="L9" s="11">
        <v>560</v>
      </c>
      <c r="M9" s="11"/>
      <c r="N9" s="11"/>
      <c r="O9" s="114"/>
      <c r="P9" s="114"/>
      <c r="Q9" s="114"/>
      <c r="R9" s="114"/>
      <c r="S9" s="114">
        <v>600</v>
      </c>
      <c r="T9" s="114">
        <v>600</v>
      </c>
      <c r="U9" s="114"/>
      <c r="V9" s="114"/>
      <c r="W9" s="114"/>
      <c r="X9" s="114"/>
      <c r="Y9" s="114"/>
      <c r="Z9" s="114"/>
      <c r="AA9" s="154">
        <f t="shared" si="1"/>
        <v>4</v>
      </c>
    </row>
    <row r="10" spans="1:27" ht="53.25" customHeight="1">
      <c r="A10" s="8">
        <v>6</v>
      </c>
      <c r="B10" s="105" t="s">
        <v>844</v>
      </c>
      <c r="C10" s="105">
        <v>1980</v>
      </c>
      <c r="D10" s="105" t="str">
        <f>VLOOKUP(B10,[1]Arkusz1!$B:$F,5,0)</f>
        <v>MAL/20/04101</v>
      </c>
      <c r="E10" s="105" t="s">
        <v>845</v>
      </c>
      <c r="F10" s="23">
        <f t="shared" si="0"/>
        <v>1900</v>
      </c>
      <c r="G10" s="50">
        <f>IF(AA10&lt;6,F10,IF(AA10&gt;=6,SUM(LARGE(H10:Z10,{1;2;3;4;5;6})),"lblad"))</f>
        <v>1900</v>
      </c>
      <c r="H10" s="11"/>
      <c r="I10" s="11"/>
      <c r="J10" s="11"/>
      <c r="K10" s="11"/>
      <c r="L10" s="11">
        <v>600</v>
      </c>
      <c r="M10" s="11"/>
      <c r="N10" s="11"/>
      <c r="O10" s="114"/>
      <c r="P10" s="114"/>
      <c r="Q10" s="114"/>
      <c r="R10" s="114"/>
      <c r="S10" s="114"/>
      <c r="T10" s="114"/>
      <c r="U10" s="114"/>
      <c r="V10" s="114"/>
      <c r="W10" s="114">
        <v>500</v>
      </c>
      <c r="X10" s="114">
        <v>500</v>
      </c>
      <c r="Y10" s="114">
        <v>300</v>
      </c>
      <c r="Z10" s="114"/>
      <c r="AA10" s="154">
        <f t="shared" si="1"/>
        <v>4</v>
      </c>
    </row>
    <row r="11" spans="1:27" s="2" customFormat="1" ht="53.25" customHeight="1">
      <c r="A11" s="8">
        <v>7</v>
      </c>
      <c r="B11" s="107" t="s">
        <v>592</v>
      </c>
      <c r="C11" s="105">
        <v>1979</v>
      </c>
      <c r="D11" s="105" t="str">
        <f>VLOOKUP(B11,[1]Arkusz1!$B:$F,5,0)</f>
        <v>ZPO/20/03638</v>
      </c>
      <c r="E11" s="105" t="s">
        <v>229</v>
      </c>
      <c r="F11" s="23">
        <f t="shared" si="0"/>
        <v>1630</v>
      </c>
      <c r="G11" s="50">
        <f>IF(AA11&lt;6,F11,IF(AA11&gt;=6,SUM(LARGE(H11:Z11,{1;2;3;4;5;6})),"lblad"))</f>
        <v>1630</v>
      </c>
      <c r="H11" s="11"/>
      <c r="I11" s="11"/>
      <c r="J11" s="11"/>
      <c r="K11" s="11"/>
      <c r="L11" s="11"/>
      <c r="M11" s="11"/>
      <c r="N11" s="11">
        <v>400</v>
      </c>
      <c r="O11" s="114">
        <v>530</v>
      </c>
      <c r="P11" s="114"/>
      <c r="Q11" s="114"/>
      <c r="R11" s="114"/>
      <c r="S11" s="114"/>
      <c r="T11" s="114">
        <v>700</v>
      </c>
      <c r="U11" s="114"/>
      <c r="V11" s="114"/>
      <c r="W11" s="114"/>
      <c r="X11" s="114"/>
      <c r="Y11" s="114"/>
      <c r="Z11" s="114"/>
      <c r="AA11" s="154">
        <f t="shared" si="1"/>
        <v>3</v>
      </c>
    </row>
    <row r="12" spans="1:27" ht="53.25" customHeight="1">
      <c r="A12" s="8">
        <v>8</v>
      </c>
      <c r="B12" s="105" t="s">
        <v>846</v>
      </c>
      <c r="C12" s="105">
        <v>1977</v>
      </c>
      <c r="D12" s="105" t="str">
        <f>VLOOKUP(B12,[1]Arkusz1!$B:$F,5,0)</f>
        <v>SLA/20/04136</v>
      </c>
      <c r="E12" s="105" t="s">
        <v>1534</v>
      </c>
      <c r="F12" s="23">
        <f t="shared" si="0"/>
        <v>1450</v>
      </c>
      <c r="G12" s="50">
        <f>IF(AA12&lt;6,F12,IF(AA12&gt;=6,SUM(LARGE(H12:Z12,{1;2;3;4;5;6})),"lblad"))</f>
        <v>1450</v>
      </c>
      <c r="H12" s="11"/>
      <c r="I12" s="11"/>
      <c r="J12" s="11"/>
      <c r="K12" s="11"/>
      <c r="L12" s="11">
        <v>530</v>
      </c>
      <c r="M12" s="11"/>
      <c r="N12" s="11"/>
      <c r="O12" s="114"/>
      <c r="P12" s="114"/>
      <c r="Q12" s="114"/>
      <c r="R12" s="114"/>
      <c r="S12" s="114"/>
      <c r="T12" s="114"/>
      <c r="U12" s="114"/>
      <c r="V12" s="114"/>
      <c r="W12" s="114">
        <v>320</v>
      </c>
      <c r="X12" s="114">
        <v>400</v>
      </c>
      <c r="Y12" s="114">
        <v>200</v>
      </c>
      <c r="Z12" s="114"/>
      <c r="AA12" s="154">
        <f t="shared" si="1"/>
        <v>4</v>
      </c>
    </row>
    <row r="13" spans="1:27" ht="53.25" customHeight="1">
      <c r="A13" s="8">
        <v>9</v>
      </c>
      <c r="B13" s="105" t="s">
        <v>596</v>
      </c>
      <c r="C13" s="105">
        <v>1979</v>
      </c>
      <c r="D13" s="105" t="str">
        <f>VLOOKUP(B13,[1]Arkusz1!$B:$F,5,0)</f>
        <v>MAZ/20/01359</v>
      </c>
      <c r="E13" s="105" t="s">
        <v>1287</v>
      </c>
      <c r="F13" s="23">
        <f t="shared" si="0"/>
        <v>1410</v>
      </c>
      <c r="G13" s="50">
        <f>IF(AA13&lt;6,F13,IF(AA13&gt;=6,SUM(LARGE(H13:Z13,{1;2;3;4;5;6})),"lblad"))</f>
        <v>1410</v>
      </c>
      <c r="H13" s="11"/>
      <c r="I13" s="11"/>
      <c r="J13" s="11">
        <v>300</v>
      </c>
      <c r="K13" s="11"/>
      <c r="L13" s="11"/>
      <c r="M13" s="11"/>
      <c r="N13" s="11"/>
      <c r="O13" s="114">
        <v>560</v>
      </c>
      <c r="P13" s="114"/>
      <c r="Q13" s="114"/>
      <c r="R13" s="114"/>
      <c r="S13" s="114"/>
      <c r="T13" s="114">
        <v>550</v>
      </c>
      <c r="U13" s="114"/>
      <c r="V13" s="114"/>
      <c r="W13" s="114"/>
      <c r="X13" s="114"/>
      <c r="Y13" s="114"/>
      <c r="Z13" s="114"/>
      <c r="AA13" s="154">
        <f t="shared" si="1"/>
        <v>3</v>
      </c>
    </row>
    <row r="14" spans="1:27" ht="53.25" customHeight="1">
      <c r="A14" s="8">
        <v>10</v>
      </c>
      <c r="B14" s="107" t="s">
        <v>739</v>
      </c>
      <c r="C14" s="107">
        <v>1980</v>
      </c>
      <c r="D14" s="105" t="str">
        <f>VLOOKUP(B14,[1]Arkusz1!$B:$F,5,0)</f>
        <v>POL/20/00156</v>
      </c>
      <c r="E14" s="107"/>
      <c r="F14" s="23">
        <f t="shared" si="0"/>
        <v>1300</v>
      </c>
      <c r="G14" s="50">
        <f>IF(AA14&lt;6,F14,IF(AA14&gt;=6,SUM(LARGE(H14:Z14,{1;2;3;4;5;6})),"lblad"))</f>
        <v>1300</v>
      </c>
      <c r="H14" s="19"/>
      <c r="I14" s="19"/>
      <c r="J14" s="19"/>
      <c r="K14" s="19"/>
      <c r="L14" s="19">
        <v>800</v>
      </c>
      <c r="M14" s="19"/>
      <c r="N14" s="19"/>
      <c r="O14" s="115" t="s">
        <v>81</v>
      </c>
      <c r="P14" s="115"/>
      <c r="Q14" s="115">
        <v>500</v>
      </c>
      <c r="R14" s="115"/>
      <c r="S14" s="115"/>
      <c r="T14" s="115"/>
      <c r="U14" s="114"/>
      <c r="V14" s="115"/>
      <c r="W14" s="115"/>
      <c r="X14" s="115"/>
      <c r="Y14" s="115"/>
      <c r="Z14" s="115"/>
      <c r="AA14" s="154">
        <f t="shared" si="1"/>
        <v>3</v>
      </c>
    </row>
    <row r="15" spans="1:27" ht="53.25" customHeight="1">
      <c r="A15" s="8">
        <v>11</v>
      </c>
      <c r="B15" s="105" t="s">
        <v>848</v>
      </c>
      <c r="C15" s="105">
        <v>1978</v>
      </c>
      <c r="D15" s="105" t="str">
        <f>VLOOKUP(B15,[1]Arkusz1!$B:$F,5,0)</f>
        <v>POL/20/04067</v>
      </c>
      <c r="E15" s="105" t="s">
        <v>1539</v>
      </c>
      <c r="F15" s="23">
        <f t="shared" si="0"/>
        <v>1190</v>
      </c>
      <c r="G15" s="50">
        <f>IF(AA15&lt;6,F15,IF(AA15&gt;=6,SUM(LARGE(H15:Z15,{1;2;3;4;5;6})),"lblad"))</f>
        <v>1190</v>
      </c>
      <c r="H15" s="11"/>
      <c r="I15" s="11"/>
      <c r="J15" s="11"/>
      <c r="K15" s="11"/>
      <c r="L15" s="11">
        <v>500</v>
      </c>
      <c r="M15" s="11"/>
      <c r="N15" s="11"/>
      <c r="O15" s="114"/>
      <c r="P15" s="114"/>
      <c r="Q15" s="114"/>
      <c r="R15" s="114"/>
      <c r="S15" s="114"/>
      <c r="T15" s="114"/>
      <c r="U15" s="114"/>
      <c r="V15" s="114"/>
      <c r="W15" s="114">
        <v>260</v>
      </c>
      <c r="X15" s="114">
        <v>260</v>
      </c>
      <c r="Y15" s="114">
        <v>170</v>
      </c>
      <c r="Z15" s="114"/>
      <c r="AA15" s="154">
        <f t="shared" si="1"/>
        <v>4</v>
      </c>
    </row>
    <row r="16" spans="1:27" ht="53.25" customHeight="1">
      <c r="A16" s="8">
        <v>12</v>
      </c>
      <c r="B16" s="105" t="s">
        <v>260</v>
      </c>
      <c r="C16" s="105">
        <v>1979</v>
      </c>
      <c r="D16" s="105" t="str">
        <f>VLOOKUP(B16,[1]Arkusz1!$B:$F,5,0)</f>
        <v>POL/20/00130</v>
      </c>
      <c r="E16" s="105" t="s">
        <v>262</v>
      </c>
      <c r="F16" s="23">
        <f t="shared" si="0"/>
        <v>1100</v>
      </c>
      <c r="G16" s="50">
        <f>IF(AA16&lt;6,F16,IF(AA16&gt;=6,SUM(LARGE(H16:Z16,{1;2;3;4;5;6})),"lblad"))</f>
        <v>1100</v>
      </c>
      <c r="H16" s="11"/>
      <c r="I16" s="11"/>
      <c r="J16" s="11"/>
      <c r="K16" s="11"/>
      <c r="L16" s="11"/>
      <c r="M16" s="11"/>
      <c r="N16" s="11">
        <v>180</v>
      </c>
      <c r="O16" s="114"/>
      <c r="P16" s="114"/>
      <c r="Q16" s="114">
        <v>120</v>
      </c>
      <c r="R16" s="114">
        <v>220</v>
      </c>
      <c r="S16" s="114"/>
      <c r="T16" s="114"/>
      <c r="U16" s="114">
        <v>260</v>
      </c>
      <c r="V16" s="114">
        <v>320</v>
      </c>
      <c r="W16" s="114"/>
      <c r="X16" s="114"/>
      <c r="Y16" s="114"/>
      <c r="Z16" s="114"/>
      <c r="AA16" s="154">
        <f t="shared" si="1"/>
        <v>5</v>
      </c>
    </row>
    <row r="17" spans="1:27" ht="53.25" customHeight="1">
      <c r="A17" s="8">
        <v>13</v>
      </c>
      <c r="B17" s="105" t="s">
        <v>754</v>
      </c>
      <c r="C17" s="105"/>
      <c r="D17" s="105" t="str">
        <f>VLOOKUP(B17,[1]Arkusz1!$B:$F,5,0)</f>
        <v>OPO/20/03789</v>
      </c>
      <c r="E17" s="105" t="s">
        <v>755</v>
      </c>
      <c r="F17" s="23">
        <f t="shared" si="0"/>
        <v>1000</v>
      </c>
      <c r="G17" s="50">
        <f>IF(AA17&lt;6,F17,IF(AA17&gt;=6,SUM(LARGE(H17:Z17,{1;2;3;4;5;6})),"lblad"))</f>
        <v>1000</v>
      </c>
      <c r="H17" s="11"/>
      <c r="I17" s="11"/>
      <c r="J17" s="11"/>
      <c r="K17" s="11"/>
      <c r="L17" s="11"/>
      <c r="M17" s="11">
        <v>300</v>
      </c>
      <c r="N17" s="11"/>
      <c r="O17" s="114">
        <v>700</v>
      </c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54">
        <f t="shared" si="1"/>
        <v>2</v>
      </c>
    </row>
    <row r="18" spans="1:27" ht="53.25" customHeight="1">
      <c r="A18" s="8">
        <v>14</v>
      </c>
      <c r="B18" s="105" t="s">
        <v>851</v>
      </c>
      <c r="C18" s="105">
        <v>1974</v>
      </c>
      <c r="D18" s="105" t="str">
        <f>VLOOKUP(B18,[1]Arkusz1!$B:$F,5,0)</f>
        <v>MAL/20/03733</v>
      </c>
      <c r="E18" s="105" t="s">
        <v>834</v>
      </c>
      <c r="F18" s="23">
        <f t="shared" si="0"/>
        <v>935</v>
      </c>
      <c r="G18" s="50">
        <f>IF(AA18&lt;6,F18,IF(AA18&gt;=6,SUM(LARGE(H18:Z18,{1;2;3;4;5;6})),"lblad"))</f>
        <v>935</v>
      </c>
      <c r="H18" s="11"/>
      <c r="I18" s="11"/>
      <c r="J18" s="11"/>
      <c r="K18" s="11"/>
      <c r="L18" s="11">
        <v>400</v>
      </c>
      <c r="M18" s="11"/>
      <c r="N18" s="11"/>
      <c r="O18" s="114"/>
      <c r="P18" s="114"/>
      <c r="Q18" s="114"/>
      <c r="R18" s="114"/>
      <c r="S18" s="114"/>
      <c r="T18" s="114"/>
      <c r="U18" s="114"/>
      <c r="V18" s="114"/>
      <c r="W18" s="114">
        <v>200</v>
      </c>
      <c r="X18" s="114">
        <v>200</v>
      </c>
      <c r="Y18" s="114">
        <v>135</v>
      </c>
      <c r="Z18" s="114"/>
      <c r="AA18" s="154">
        <f t="shared" si="1"/>
        <v>4</v>
      </c>
    </row>
    <row r="19" spans="1:27" ht="53.25" customHeight="1">
      <c r="A19" s="8">
        <v>15</v>
      </c>
      <c r="B19" s="105" t="s">
        <v>259</v>
      </c>
      <c r="C19" s="105">
        <v>1972</v>
      </c>
      <c r="D19" s="105" t="str">
        <f>VLOOKUP(B19,[1]Arkusz1!$B:$F,5,0)</f>
        <v>MAZ/20/02588</v>
      </c>
      <c r="E19" s="105" t="s">
        <v>261</v>
      </c>
      <c r="F19" s="23">
        <f t="shared" si="0"/>
        <v>760</v>
      </c>
      <c r="G19" s="50">
        <f>IF(AA19&lt;6,F19,IF(AA19&gt;=6,SUM(LARGE(H19:Z19,{1;2;3;4;5;6})),"lblad"))</f>
        <v>760</v>
      </c>
      <c r="H19" s="11"/>
      <c r="I19" s="11"/>
      <c r="J19" s="11"/>
      <c r="K19" s="11"/>
      <c r="L19" s="11"/>
      <c r="M19" s="11"/>
      <c r="N19" s="11">
        <v>200</v>
      </c>
      <c r="O19" s="114"/>
      <c r="P19" s="114"/>
      <c r="Q19" s="114">
        <v>160</v>
      </c>
      <c r="R19" s="114"/>
      <c r="S19" s="114"/>
      <c r="T19" s="114"/>
      <c r="U19" s="114" t="s">
        <v>81</v>
      </c>
      <c r="V19" s="114">
        <v>400</v>
      </c>
      <c r="W19" s="114"/>
      <c r="X19" s="114"/>
      <c r="Y19" s="114"/>
      <c r="Z19" s="114"/>
      <c r="AA19" s="154">
        <f t="shared" si="1"/>
        <v>4</v>
      </c>
    </row>
    <row r="20" spans="1:27" ht="53.25" customHeight="1">
      <c r="A20" s="8">
        <v>16</v>
      </c>
      <c r="B20" s="109" t="s">
        <v>686</v>
      </c>
      <c r="C20" s="109">
        <v>1973</v>
      </c>
      <c r="D20" s="105" t="str">
        <f>VLOOKUP(B20,[1]Arkusz1!$B:$F,5,0)</f>
        <v>MAL/20/01606</v>
      </c>
      <c r="E20" s="109" t="s">
        <v>687</v>
      </c>
      <c r="F20" s="23">
        <f t="shared" si="0"/>
        <v>620</v>
      </c>
      <c r="G20" s="50">
        <f>IF(AA20&lt;6,F20,IF(AA20&gt;=6,SUM(LARGE(H20:Z20,{1;2;3;4;5;6})),"lblad"))</f>
        <v>620</v>
      </c>
      <c r="H20" s="11"/>
      <c r="I20" s="11"/>
      <c r="J20" s="11"/>
      <c r="K20" s="11"/>
      <c r="L20" s="11"/>
      <c r="M20" s="11"/>
      <c r="N20" s="11"/>
      <c r="O20" s="114"/>
      <c r="P20" s="114"/>
      <c r="Q20" s="114">
        <v>220</v>
      </c>
      <c r="R20" s="114">
        <v>400</v>
      </c>
      <c r="S20" s="114"/>
      <c r="T20" s="114"/>
      <c r="U20" s="114"/>
      <c r="V20" s="114"/>
      <c r="W20" s="114"/>
      <c r="X20" s="114"/>
      <c r="Y20" s="114"/>
      <c r="Z20" s="114"/>
      <c r="AA20" s="154">
        <f t="shared" si="1"/>
        <v>2</v>
      </c>
    </row>
    <row r="21" spans="1:27" ht="53.25" customHeight="1">
      <c r="A21" s="8">
        <v>17</v>
      </c>
      <c r="B21" s="105" t="s">
        <v>1721</v>
      </c>
      <c r="C21" s="105"/>
      <c r="D21" s="105" t="str">
        <f>VLOOKUP(B21,[1]Arkusz1!$B:$F,5,0)</f>
        <v>MAL/20/03307</v>
      </c>
      <c r="E21" s="105" t="s">
        <v>842</v>
      </c>
      <c r="F21" s="23">
        <f t="shared" si="0"/>
        <v>460</v>
      </c>
      <c r="G21" s="50">
        <f>IF(AA21&lt;6,F21,IF(AA21&gt;=6,SUM(LARGE(H21:Z21,{1;2;3;4;5;6})),"lblad"))</f>
        <v>460</v>
      </c>
      <c r="H21" s="11"/>
      <c r="I21" s="11"/>
      <c r="J21" s="11"/>
      <c r="K21" s="11"/>
      <c r="L21" s="11">
        <v>460</v>
      </c>
      <c r="M21" s="11"/>
      <c r="N21" s="11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54">
        <f t="shared" si="1"/>
        <v>1</v>
      </c>
    </row>
    <row r="22" spans="1:27" ht="53.25" customHeight="1">
      <c r="A22" s="8">
        <v>18</v>
      </c>
      <c r="B22" s="110" t="s">
        <v>849</v>
      </c>
      <c r="C22" s="111"/>
      <c r="D22" s="105" t="str">
        <f>VLOOKUP(B22,[1]Arkusz1!$B:$F,5,0)</f>
        <v>SLA/20/02835</v>
      </c>
      <c r="E22" s="111" t="s">
        <v>850</v>
      </c>
      <c r="F22" s="23">
        <f t="shared" si="0"/>
        <v>440</v>
      </c>
      <c r="G22" s="50">
        <f>IF(AA22&lt;6,F22,IF(AA22&gt;=6,SUM(LARGE(H22:Z22,{1;2;3;4;5;6})),"lblad"))</f>
        <v>440</v>
      </c>
      <c r="H22" s="11"/>
      <c r="I22" s="11"/>
      <c r="J22" s="11"/>
      <c r="K22" s="11"/>
      <c r="L22" s="11">
        <v>440</v>
      </c>
      <c r="M22" s="11"/>
      <c r="N22" s="11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54">
        <f t="shared" si="1"/>
        <v>1</v>
      </c>
    </row>
    <row r="23" spans="1:27" ht="53.25" customHeight="1">
      <c r="A23" s="8">
        <v>19</v>
      </c>
      <c r="B23" s="112" t="s">
        <v>417</v>
      </c>
      <c r="C23" s="151">
        <v>1975</v>
      </c>
      <c r="D23" s="105" t="str">
        <f>VLOOKUP(B23,[1]Arkusz1!$B:$F,5,0)</f>
        <v>LOD/20/00349</v>
      </c>
      <c r="E23" s="113" t="s">
        <v>418</v>
      </c>
      <c r="F23" s="23">
        <f t="shared" si="0"/>
        <v>400</v>
      </c>
      <c r="G23" s="50">
        <f>IF(AA23&lt;6,F23,IF(AA23&gt;=6,SUM(LARGE(H23:Z23,{1;2;3;4;5;6})),"lblad"))</f>
        <v>400</v>
      </c>
      <c r="H23" s="11"/>
      <c r="I23" s="11"/>
      <c r="J23" s="11"/>
      <c r="K23" s="11"/>
      <c r="L23" s="11"/>
      <c r="M23" s="11"/>
      <c r="N23" s="11"/>
      <c r="O23" s="114"/>
      <c r="P23" s="114"/>
      <c r="Q23" s="114"/>
      <c r="R23" s="114"/>
      <c r="S23" s="114"/>
      <c r="T23" s="114"/>
      <c r="U23" s="114">
        <v>400</v>
      </c>
      <c r="V23" s="114"/>
      <c r="W23" s="114"/>
      <c r="X23" s="114"/>
      <c r="Y23" s="114"/>
      <c r="Z23" s="114"/>
      <c r="AA23" s="154">
        <f t="shared" si="1"/>
        <v>1</v>
      </c>
    </row>
    <row r="24" spans="1:27" ht="53.25" customHeight="1">
      <c r="A24" s="8">
        <v>20</v>
      </c>
      <c r="B24" s="105" t="s">
        <v>1537</v>
      </c>
      <c r="C24" s="105">
        <v>1977</v>
      </c>
      <c r="D24" s="105"/>
      <c r="E24" s="105" t="s">
        <v>1538</v>
      </c>
      <c r="F24" s="23">
        <f t="shared" si="0"/>
        <v>0</v>
      </c>
      <c r="G24" s="50">
        <f>IF(AA24&lt;6,F24,IF(AA24&gt;=6,SUM(LARGE(H24:Z24,{1;2;3;4;5;6})),"lblad"))</f>
        <v>0</v>
      </c>
      <c r="H24" s="11"/>
      <c r="I24" s="11"/>
      <c r="J24" s="11"/>
      <c r="K24" s="11"/>
      <c r="L24" s="11"/>
      <c r="M24" s="11"/>
      <c r="N24" s="11"/>
      <c r="O24" s="114"/>
      <c r="P24" s="114"/>
      <c r="Q24" s="114"/>
      <c r="R24" s="114"/>
      <c r="S24" s="114"/>
      <c r="T24" s="114"/>
      <c r="U24" s="114"/>
      <c r="V24" s="114"/>
      <c r="W24" s="114">
        <v>0</v>
      </c>
      <c r="X24" s="114">
        <v>0</v>
      </c>
      <c r="Y24" s="114">
        <v>0</v>
      </c>
      <c r="Z24" s="114"/>
      <c r="AA24" s="154">
        <f t="shared" si="1"/>
        <v>3</v>
      </c>
    </row>
    <row r="25" spans="1:27" ht="53.25" customHeight="1">
      <c r="A25" s="8">
        <v>21</v>
      </c>
      <c r="B25" s="105" t="s">
        <v>1336</v>
      </c>
      <c r="C25" s="106">
        <v>1979</v>
      </c>
      <c r="D25" s="105"/>
      <c r="E25" s="106" t="s">
        <v>1338</v>
      </c>
      <c r="F25" s="23">
        <f t="shared" si="0"/>
        <v>0</v>
      </c>
      <c r="G25" s="50">
        <f>IF(AA25&lt;6,F25,IF(AA25&gt;=6,SUM(LARGE(H25:Z25,{1;2;3;4;5;6})),"lblad"))</f>
        <v>0</v>
      </c>
      <c r="H25" s="11"/>
      <c r="I25" s="11">
        <v>0</v>
      </c>
      <c r="J25" s="11"/>
      <c r="K25" s="11"/>
      <c r="L25" s="11"/>
      <c r="M25" s="11"/>
      <c r="N25" s="11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54">
        <f t="shared" si="1"/>
        <v>1</v>
      </c>
    </row>
    <row r="26" spans="1:27" ht="53.25" customHeight="1">
      <c r="A26" s="8">
        <v>22</v>
      </c>
      <c r="B26" s="105" t="s">
        <v>1079</v>
      </c>
      <c r="C26" s="105">
        <v>1975</v>
      </c>
      <c r="D26" s="105"/>
      <c r="E26" s="105" t="s">
        <v>1080</v>
      </c>
      <c r="F26" s="23">
        <f t="shared" si="0"/>
        <v>0</v>
      </c>
      <c r="G26" s="50">
        <f>IF(AA26&lt;6,F26,IF(AA26&gt;=6,SUM(LARGE(H26:Z26,{1;2;3;4;5;6})),"lblad"))</f>
        <v>0</v>
      </c>
      <c r="H26" s="11"/>
      <c r="I26" s="11"/>
      <c r="J26" s="11"/>
      <c r="K26" s="11"/>
      <c r="L26" s="11"/>
      <c r="M26" s="11">
        <v>0</v>
      </c>
      <c r="N26" s="11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54">
        <f t="shared" si="1"/>
        <v>1</v>
      </c>
    </row>
    <row r="27" spans="1:27" ht="53.25" customHeight="1">
      <c r="A27" s="8">
        <v>23</v>
      </c>
      <c r="B27" s="105" t="s">
        <v>852</v>
      </c>
      <c r="C27" s="105"/>
      <c r="D27" s="105" t="str">
        <f>VLOOKUP(B27,[1]Arkusz1!$B:$F,5,0)</f>
        <v>WMA/20/04193</v>
      </c>
      <c r="E27" s="105" t="s">
        <v>853</v>
      </c>
      <c r="F27" s="23">
        <f t="shared" si="0"/>
        <v>0</v>
      </c>
      <c r="G27" s="50">
        <f>IF(AA27&lt;6,F27,IF(AA27&gt;=6,SUM(LARGE(H27:Z27,{1;2;3;4;5;6})),"lblad"))</f>
        <v>0</v>
      </c>
      <c r="H27" s="11"/>
      <c r="I27" s="11"/>
      <c r="J27" s="11"/>
      <c r="K27" s="11"/>
      <c r="L27" s="11" t="s">
        <v>81</v>
      </c>
      <c r="M27" s="11"/>
      <c r="N27" s="11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54">
        <f t="shared" si="1"/>
        <v>1</v>
      </c>
    </row>
    <row r="28" spans="1:27" ht="53.25" customHeight="1">
      <c r="A28" s="8">
        <v>24</v>
      </c>
      <c r="B28" s="105" t="s">
        <v>743</v>
      </c>
      <c r="C28" s="105">
        <v>1978</v>
      </c>
      <c r="D28" s="105"/>
      <c r="E28" s="105" t="s">
        <v>744</v>
      </c>
      <c r="F28" s="23">
        <f t="shared" si="0"/>
        <v>0</v>
      </c>
      <c r="G28" s="50">
        <f>IF(AA28&lt;6,F28,IF(AA28&gt;=6,SUM(LARGE(H28:Z28,{1;2;3;4;5;6})),"lblad"))</f>
        <v>0</v>
      </c>
      <c r="H28" s="11"/>
      <c r="I28" s="11"/>
      <c r="J28" s="11"/>
      <c r="K28" s="11"/>
      <c r="L28" s="11"/>
      <c r="M28" s="11"/>
      <c r="N28" s="11"/>
      <c r="O28" s="114"/>
      <c r="P28" s="114"/>
      <c r="Q28" s="114">
        <v>0</v>
      </c>
      <c r="R28" s="114"/>
      <c r="S28" s="114"/>
      <c r="T28" s="114"/>
      <c r="U28" s="114"/>
      <c r="V28" s="114"/>
      <c r="W28" s="114"/>
      <c r="X28" s="114"/>
      <c r="Y28" s="114"/>
      <c r="Z28" s="114"/>
      <c r="AA28" s="154">
        <f t="shared" si="1"/>
        <v>1</v>
      </c>
    </row>
    <row r="29" spans="1:27" ht="53.25" customHeight="1">
      <c r="A29" s="8">
        <v>25</v>
      </c>
      <c r="B29" s="105" t="s">
        <v>741</v>
      </c>
      <c r="C29" s="151">
        <v>1975</v>
      </c>
      <c r="D29" s="105"/>
      <c r="E29" s="105" t="s">
        <v>742</v>
      </c>
      <c r="F29" s="23">
        <f t="shared" si="0"/>
        <v>0</v>
      </c>
      <c r="G29" s="50">
        <f>IF(AA29&lt;6,F29,IF(AA29&gt;=6,SUM(LARGE(H29:Z29,{1;2;3;4;5;6})),"lblad"))</f>
        <v>0</v>
      </c>
      <c r="H29" s="11"/>
      <c r="I29" s="11"/>
      <c r="J29" s="11"/>
      <c r="K29" s="11"/>
      <c r="L29" s="11"/>
      <c r="M29" s="11"/>
      <c r="N29" s="11">
        <v>0</v>
      </c>
      <c r="O29" s="11"/>
      <c r="P29" s="11"/>
      <c r="Q29" s="11">
        <v>0</v>
      </c>
      <c r="R29" s="11"/>
      <c r="S29" s="11"/>
      <c r="T29" s="11"/>
      <c r="U29" s="11"/>
      <c r="V29" s="11"/>
      <c r="W29" s="114">
        <v>0</v>
      </c>
      <c r="X29" s="114">
        <v>0</v>
      </c>
      <c r="Y29" s="114">
        <v>0</v>
      </c>
      <c r="Z29" s="11"/>
      <c r="AA29" s="154">
        <f t="shared" si="1"/>
        <v>5</v>
      </c>
    </row>
    <row r="30" spans="1:27" ht="53.25" customHeight="1">
      <c r="A30" s="8">
        <v>26</v>
      </c>
      <c r="B30" s="105" t="s">
        <v>419</v>
      </c>
      <c r="C30" s="105">
        <v>1972</v>
      </c>
      <c r="D30" s="105"/>
      <c r="E30" s="105"/>
      <c r="F30" s="23">
        <f t="shared" si="0"/>
        <v>0</v>
      </c>
      <c r="G30" s="50">
        <f>IF(AA30&lt;6,F30,IF(AA30&gt;=6,SUM(LARGE(H30:Z30,{1;2;3;4;5;6})),"lblad"))</f>
        <v>0</v>
      </c>
      <c r="H30" s="11"/>
      <c r="I30" s="11"/>
      <c r="J30" s="11"/>
      <c r="K30" s="11"/>
      <c r="L30" s="11"/>
      <c r="M30" s="11"/>
      <c r="N30" s="11">
        <v>0</v>
      </c>
      <c r="O30" s="114"/>
      <c r="P30" s="114"/>
      <c r="Q30" s="114"/>
      <c r="R30" s="114"/>
      <c r="S30" s="114"/>
      <c r="T30" s="114"/>
      <c r="U30" s="114">
        <v>0</v>
      </c>
      <c r="V30" s="114"/>
      <c r="W30" s="114"/>
      <c r="X30" s="114"/>
      <c r="Y30" s="114"/>
      <c r="Z30" s="114"/>
      <c r="AA30" s="154">
        <f t="shared" si="1"/>
        <v>2</v>
      </c>
    </row>
    <row r="31" spans="1:27" ht="53.25" customHeight="1">
      <c r="A31" s="8">
        <v>27</v>
      </c>
      <c r="B31" s="105" t="s">
        <v>1286</v>
      </c>
      <c r="C31" s="105">
        <v>1979</v>
      </c>
      <c r="D31" s="105"/>
      <c r="E31" s="105" t="s">
        <v>1288</v>
      </c>
      <c r="F31" s="23">
        <f t="shared" si="0"/>
        <v>0</v>
      </c>
      <c r="G31" s="50">
        <f>IF(AA31&lt;6,F31,IF(AA31&gt;=6,SUM(LARGE(H31:Z31,{1;2;3;4;5;6})),"lblad"))</f>
        <v>0</v>
      </c>
      <c r="H31" s="11"/>
      <c r="I31" s="11"/>
      <c r="J31" s="11">
        <v>0</v>
      </c>
      <c r="K31" s="11"/>
      <c r="L31" s="11"/>
      <c r="M31" s="11"/>
      <c r="N31" s="11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54">
        <f t="shared" si="1"/>
        <v>1</v>
      </c>
    </row>
    <row r="32" spans="1:27" ht="53.25" customHeight="1">
      <c r="A32" s="8">
        <v>28</v>
      </c>
      <c r="B32" s="105" t="s">
        <v>688</v>
      </c>
      <c r="C32" s="105">
        <v>1976</v>
      </c>
      <c r="D32" s="105"/>
      <c r="E32" s="105" t="s">
        <v>662</v>
      </c>
      <c r="F32" s="23">
        <f t="shared" si="0"/>
        <v>0</v>
      </c>
      <c r="G32" s="50">
        <f>IF(AA32&lt;6,F32,IF(AA32&gt;=6,SUM(LARGE(H32:Z32,{1;2;3;4;5;6})),"lblad"))</f>
        <v>0</v>
      </c>
      <c r="H32" s="11"/>
      <c r="I32" s="11"/>
      <c r="J32" s="11"/>
      <c r="K32" s="11"/>
      <c r="L32" s="11"/>
      <c r="M32" s="11"/>
      <c r="N32" s="11"/>
      <c r="O32" s="114"/>
      <c r="P32" s="114"/>
      <c r="Q32" s="114"/>
      <c r="R32" s="114">
        <v>0</v>
      </c>
      <c r="S32" s="114"/>
      <c r="T32" s="114"/>
      <c r="U32" s="114"/>
      <c r="V32" s="114"/>
      <c r="W32" s="114"/>
      <c r="X32" s="114"/>
      <c r="Y32" s="114"/>
      <c r="Z32" s="114"/>
      <c r="AA32" s="154">
        <f t="shared" si="1"/>
        <v>1</v>
      </c>
    </row>
    <row r="33" spans="1:27" ht="44.25" customHeight="1">
      <c r="A33" s="8">
        <v>29</v>
      </c>
      <c r="B33" s="105" t="s">
        <v>1335</v>
      </c>
      <c r="C33" s="105">
        <v>1972</v>
      </c>
      <c r="D33" s="105"/>
      <c r="E33" s="105" t="s">
        <v>1337</v>
      </c>
      <c r="F33" s="23">
        <f t="shared" si="0"/>
        <v>0</v>
      </c>
      <c r="G33" s="50">
        <f>IF(AA33&lt;6,F33,IF(AA33&gt;=6,SUM(LARGE(H33:Z33,{1;2;3;4;5;6})),"lblad"))</f>
        <v>0</v>
      </c>
      <c r="H33" s="11"/>
      <c r="I33" s="11">
        <v>0</v>
      </c>
      <c r="J33" s="11"/>
      <c r="K33" s="11"/>
      <c r="L33" s="11"/>
      <c r="M33" s="11"/>
      <c r="N33" s="1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54">
        <f t="shared" si="1"/>
        <v>1</v>
      </c>
    </row>
    <row r="34" spans="1:27" ht="49.8" customHeight="1">
      <c r="A34" s="8">
        <v>30</v>
      </c>
      <c r="B34" s="105" t="s">
        <v>1102</v>
      </c>
      <c r="C34" s="105">
        <v>1976</v>
      </c>
      <c r="D34" s="105"/>
      <c r="E34" s="105" t="s">
        <v>1103</v>
      </c>
      <c r="F34" s="23">
        <f t="shared" si="0"/>
        <v>0</v>
      </c>
      <c r="G34" s="50">
        <f>IF(AA34&lt;6,F34,IF(AA34&gt;=6,SUM(LARGE(H34:Z34,{1;2;3;4;5;6})),"lblad"))</f>
        <v>0</v>
      </c>
      <c r="H34" s="11"/>
      <c r="I34" s="11">
        <v>0</v>
      </c>
      <c r="J34" s="11"/>
      <c r="K34" s="11">
        <v>0</v>
      </c>
      <c r="L34" s="11"/>
      <c r="M34" s="11"/>
      <c r="N34" s="11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54">
        <f t="shared" si="1"/>
        <v>2</v>
      </c>
    </row>
    <row r="35" spans="1:27" ht="49.8" customHeight="1">
      <c r="A35" s="8">
        <v>31</v>
      </c>
      <c r="B35" s="105" t="s">
        <v>740</v>
      </c>
      <c r="C35" s="105">
        <v>1979</v>
      </c>
      <c r="D35" s="105"/>
      <c r="E35" s="1"/>
      <c r="F35" s="23">
        <f t="shared" si="0"/>
        <v>0</v>
      </c>
      <c r="G35" s="50">
        <f>IF(AA35&lt;6,F35,IF(AA35&gt;=6,SUM(LARGE(H35:Z35,{1;2;3;4;5;6})),"lblad"))</f>
        <v>0</v>
      </c>
      <c r="H35" s="11"/>
      <c r="I35" s="11"/>
      <c r="J35" s="11"/>
      <c r="K35" s="11"/>
      <c r="L35" s="11"/>
      <c r="M35" s="11"/>
      <c r="N35" s="11">
        <v>0</v>
      </c>
      <c r="O35" s="11"/>
      <c r="P35" s="11"/>
      <c r="Q35" s="11">
        <v>0</v>
      </c>
      <c r="R35" s="11"/>
      <c r="S35" s="11"/>
      <c r="T35" s="11"/>
      <c r="U35" s="11"/>
      <c r="V35" s="11"/>
      <c r="W35" s="11"/>
      <c r="X35" s="11"/>
      <c r="Y35" s="11"/>
      <c r="Z35" s="11"/>
      <c r="AA35" s="154">
        <f t="shared" si="1"/>
        <v>2</v>
      </c>
    </row>
    <row r="36" spans="1:27" ht="49.8" customHeight="1">
      <c r="A36" s="8">
        <v>32</v>
      </c>
      <c r="B36" s="105"/>
      <c r="C36" s="105"/>
      <c r="D36" s="105"/>
      <c r="E36" s="105"/>
      <c r="F36" s="23">
        <f t="shared" si="0"/>
        <v>0</v>
      </c>
      <c r="G36" s="50">
        <f>IF(AA36&lt;6,F36,IF(AA36&gt;=6,SUM(LARGE(H36:Z36,{1;2;3;4;5;6})),"lblad"))</f>
        <v>0</v>
      </c>
      <c r="H36" s="11"/>
      <c r="I36" s="11"/>
      <c r="J36" s="11"/>
      <c r="K36" s="11"/>
      <c r="L36" s="11"/>
      <c r="M36" s="11"/>
      <c r="N36" s="11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54">
        <f t="shared" si="1"/>
        <v>0</v>
      </c>
    </row>
    <row r="37" spans="1:27" ht="49.8" customHeight="1">
      <c r="A37" s="8">
        <v>33</v>
      </c>
      <c r="B37" s="108"/>
      <c r="C37" s="105"/>
      <c r="D37" s="108"/>
      <c r="E37" s="108"/>
      <c r="F37" s="23">
        <f t="shared" si="0"/>
        <v>0</v>
      </c>
      <c r="G37" s="50">
        <f>IF(AA37&lt;6,F37,IF(AA37&gt;=6,SUM(LARGE(H37:Z37,{1;2;3;4;5;6})),"lblad"))</f>
        <v>0</v>
      </c>
      <c r="H37" s="11"/>
      <c r="I37" s="11"/>
      <c r="J37" s="11"/>
      <c r="K37" s="11"/>
      <c r="L37" s="11"/>
      <c r="M37" s="11"/>
      <c r="N37" s="11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54">
        <f t="shared" si="1"/>
        <v>0</v>
      </c>
    </row>
    <row r="38" spans="1:27" ht="49.8" customHeight="1">
      <c r="A38" s="8">
        <v>34</v>
      </c>
      <c r="B38" s="105"/>
      <c r="C38" s="105"/>
      <c r="D38" s="85"/>
      <c r="E38" s="85"/>
      <c r="F38" s="23">
        <f t="shared" si="0"/>
        <v>0</v>
      </c>
      <c r="G38" s="50">
        <f>IF(AA38&lt;6,F38,IF(AA38&gt;=6,SUM(LARGE(H38:Z38,{1;2;3;4;5;6})),"lblad"))</f>
        <v>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54">
        <f t="shared" si="1"/>
        <v>0</v>
      </c>
    </row>
    <row r="39" spans="1:27" ht="49.05" customHeight="1">
      <c r="A39" s="8">
        <v>35</v>
      </c>
      <c r="B39" s="85"/>
      <c r="C39" s="85"/>
      <c r="D39" s="85"/>
      <c r="E39" s="85"/>
      <c r="F39" s="23">
        <f t="shared" si="0"/>
        <v>0</v>
      </c>
      <c r="G39" s="50">
        <f>IF(AA39&lt;6,F39,IF(AA39&gt;=6,SUM(LARGE(H39:Z39,{1;2;3;4;5;6})),"lblad"))</f>
        <v>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54">
        <f t="shared" si="1"/>
        <v>0</v>
      </c>
    </row>
    <row r="40" spans="1:27" ht="49.05" customHeight="1">
      <c r="A40" s="8">
        <v>36</v>
      </c>
      <c r="B40" s="105"/>
      <c r="C40" s="105"/>
      <c r="D40" s="85"/>
      <c r="E40" s="85"/>
      <c r="F40" s="23">
        <f t="shared" si="0"/>
        <v>0</v>
      </c>
      <c r="G40" s="50">
        <f>IF(AA40&lt;6,F40,IF(AA40&gt;=6,SUM(LARGE(H40:Z40,{1;2;3;4;5;6})),"lblad"))</f>
        <v>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54">
        <f t="shared" si="1"/>
        <v>0</v>
      </c>
    </row>
    <row r="41" spans="1:27" ht="49.05" customHeight="1">
      <c r="A41" s="8">
        <v>37</v>
      </c>
      <c r="B41" s="105"/>
      <c r="C41" s="105"/>
      <c r="D41" s="105"/>
      <c r="E41" s="105"/>
      <c r="F41" s="23">
        <f t="shared" si="0"/>
        <v>0</v>
      </c>
      <c r="G41" s="50">
        <f>IF(AA41&lt;6,F41,IF(AA41&gt;=6,SUM(LARGE(H41:Z41,{1;2;3;4;5;6})),"lblad"))</f>
        <v>0</v>
      </c>
      <c r="H41" s="11"/>
      <c r="I41" s="11"/>
      <c r="J41" s="11"/>
      <c r="K41" s="11"/>
      <c r="L41" s="11"/>
      <c r="M41" s="11"/>
      <c r="N41" s="11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54">
        <f t="shared" si="1"/>
        <v>0</v>
      </c>
    </row>
    <row r="42" spans="1:27" ht="49.05" customHeight="1">
      <c r="A42" s="8">
        <v>38</v>
      </c>
      <c r="B42" s="105"/>
      <c r="C42" s="105"/>
      <c r="D42" s="105"/>
      <c r="E42" s="105"/>
      <c r="F42" s="23">
        <f t="shared" si="0"/>
        <v>0</v>
      </c>
      <c r="G42" s="50">
        <f>IF(AA42&lt;6,F42,IF(AA42&gt;=6,SUM(LARGE(H42:Z42,{1;2;3;4;5;6})),"lblad"))</f>
        <v>0</v>
      </c>
      <c r="H42" s="11"/>
      <c r="I42" s="11"/>
      <c r="J42" s="11"/>
      <c r="K42" s="11"/>
      <c r="L42" s="11"/>
      <c r="M42" s="11"/>
      <c r="N42" s="11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54">
        <f t="shared" si="1"/>
        <v>0</v>
      </c>
    </row>
    <row r="43" spans="1:27" s="3" customFormat="1" ht="49.05" customHeight="1">
      <c r="A43" s="8">
        <v>39</v>
      </c>
      <c r="B43" s="105"/>
      <c r="C43" s="105"/>
      <c r="D43" s="1"/>
      <c r="E43" s="1"/>
      <c r="F43" s="23">
        <f t="shared" si="0"/>
        <v>0</v>
      </c>
      <c r="G43" s="50">
        <f>IF(AA43&lt;6,F43,IF(AA43&gt;=6,SUM(LARGE(H43:Z43,{1;2;3;4;5;6})),"lblad"))</f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54">
        <f t="shared" si="1"/>
        <v>0</v>
      </c>
    </row>
    <row r="44" spans="1:27" s="3" customFormat="1" ht="49.05" customHeight="1">
      <c r="A44" s="8">
        <v>40</v>
      </c>
      <c r="B44" s="105"/>
      <c r="C44" s="105"/>
      <c r="D44" s="105"/>
      <c r="E44" s="105"/>
      <c r="F44" s="23">
        <f t="shared" si="0"/>
        <v>0</v>
      </c>
      <c r="G44" s="50">
        <f>IF(AA44&lt;6,F44,IF(AA44&gt;=6,SUM(LARGE(H44:Z44,{1;2;3;4;5;6})),"lblad"))</f>
        <v>0</v>
      </c>
      <c r="H44" s="11"/>
      <c r="I44" s="11"/>
      <c r="J44" s="11"/>
      <c r="K44" s="11"/>
      <c r="L44" s="11"/>
      <c r="M44" s="11"/>
      <c r="N44" s="11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54">
        <f t="shared" si="1"/>
        <v>0</v>
      </c>
    </row>
    <row r="45" spans="1:27" s="3" customFormat="1" ht="49.05" customHeight="1">
      <c r="A45" s="8">
        <v>41</v>
      </c>
      <c r="B45" s="105"/>
      <c r="C45" s="105"/>
      <c r="D45" s="105"/>
      <c r="E45" s="105"/>
      <c r="F45" s="23">
        <f t="shared" si="0"/>
        <v>0</v>
      </c>
      <c r="G45" s="50">
        <f>IF(AA45&lt;6,F45,IF(AA45&gt;=6,SUM(LARGE(H45:Z45,{1;2;3;4;5;6})),"lblad"))</f>
        <v>0</v>
      </c>
      <c r="H45" s="11"/>
      <c r="I45" s="11"/>
      <c r="J45" s="11"/>
      <c r="K45" s="11"/>
      <c r="L45" s="11"/>
      <c r="M45" s="11"/>
      <c r="N45" s="11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54">
        <f t="shared" si="1"/>
        <v>0</v>
      </c>
    </row>
  </sheetData>
  <autoFilter ref="A4:AA45" xr:uid="{D9DF44F8-FA2B-4CB4-8CAC-FA28926BADD4}"/>
  <sortState xmlns:xlrd2="http://schemas.microsoft.com/office/spreadsheetml/2017/richdata2" ref="B5:AA45">
    <sortCondition descending="1" ref="G5:G45"/>
    <sortCondition ref="B5:B45"/>
  </sortState>
  <mergeCells count="2">
    <mergeCell ref="A1:Z1"/>
    <mergeCell ref="H2:Z2"/>
  </mergeCells>
  <conditionalFormatting sqref="B46:B1048576 B18:B20 B2:B14 B24:B37 B40:B41">
    <cfRule type="duplicateValues" dxfId="105" priority="67"/>
  </conditionalFormatting>
  <conditionalFormatting sqref="B46:B1048576 B24:B37 B2:B20 B40:B41">
    <cfRule type="duplicateValues" dxfId="104" priority="78"/>
  </conditionalFormatting>
  <conditionalFormatting sqref="B5:B10">
    <cfRule type="duplicateValues" dxfId="103" priority="135"/>
  </conditionalFormatting>
  <conditionalFormatting sqref="B5:B14">
    <cfRule type="duplicateValues" dxfId="102" priority="136"/>
  </conditionalFormatting>
  <conditionalFormatting sqref="B42 B44:B45">
    <cfRule type="duplicateValues" dxfId="101" priority="37"/>
  </conditionalFormatting>
  <conditionalFormatting sqref="B42 B44:B45">
    <cfRule type="duplicateValues" dxfId="100" priority="38"/>
  </conditionalFormatting>
  <conditionalFormatting sqref="B42 B44:B45">
    <cfRule type="duplicateValues" dxfId="99" priority="39"/>
  </conditionalFormatting>
  <conditionalFormatting sqref="B42 B44:B45">
    <cfRule type="duplicateValues" dxfId="98" priority="40"/>
  </conditionalFormatting>
  <conditionalFormatting sqref="B42 B44:B45">
    <cfRule type="duplicateValues" dxfId="97" priority="41"/>
  </conditionalFormatting>
  <conditionalFormatting sqref="B42 B44:B45">
    <cfRule type="duplicateValues" dxfId="96" priority="42"/>
  </conditionalFormatting>
  <conditionalFormatting sqref="B43">
    <cfRule type="duplicateValues" dxfId="95" priority="13"/>
  </conditionalFormatting>
  <conditionalFormatting sqref="B43">
    <cfRule type="duplicateValues" dxfId="94" priority="14"/>
  </conditionalFormatting>
  <conditionalFormatting sqref="B43">
    <cfRule type="duplicateValues" dxfId="93" priority="15"/>
  </conditionalFormatting>
  <conditionalFormatting sqref="B43">
    <cfRule type="duplicateValues" dxfId="92" priority="16"/>
  </conditionalFormatting>
  <conditionalFormatting sqref="B43">
    <cfRule type="duplicateValues" dxfId="91" priority="17"/>
  </conditionalFormatting>
  <conditionalFormatting sqref="B43">
    <cfRule type="duplicateValues" dxfId="90" priority="18"/>
  </conditionalFormatting>
  <conditionalFormatting sqref="D43">
    <cfRule type="duplicateValues" dxfId="89" priority="7"/>
  </conditionalFormatting>
  <conditionalFormatting sqref="D43">
    <cfRule type="duplicateValues" dxfId="88" priority="8"/>
  </conditionalFormatting>
  <conditionalFormatting sqref="D43">
    <cfRule type="duplicateValues" dxfId="87" priority="9"/>
  </conditionalFormatting>
  <conditionalFormatting sqref="D43">
    <cfRule type="duplicateValues" dxfId="86" priority="10"/>
  </conditionalFormatting>
  <conditionalFormatting sqref="D43">
    <cfRule type="duplicateValues" dxfId="85" priority="11"/>
  </conditionalFormatting>
  <conditionalFormatting sqref="D43">
    <cfRule type="duplicateValues" dxfId="84" priority="12"/>
  </conditionalFormatting>
  <conditionalFormatting sqref="D44">
    <cfRule type="duplicateValues" dxfId="83" priority="1"/>
  </conditionalFormatting>
  <conditionalFormatting sqref="D44">
    <cfRule type="duplicateValues" dxfId="82" priority="2"/>
  </conditionalFormatting>
  <conditionalFormatting sqref="D44">
    <cfRule type="duplicateValues" dxfId="81" priority="3"/>
  </conditionalFormatting>
  <conditionalFormatting sqref="D44">
    <cfRule type="duplicateValues" dxfId="80" priority="4"/>
  </conditionalFormatting>
  <conditionalFormatting sqref="D44">
    <cfRule type="duplicateValues" dxfId="79" priority="5"/>
  </conditionalFormatting>
  <conditionalFormatting sqref="D44">
    <cfRule type="duplicateValues" dxfId="78" priority="6"/>
  </conditionalFormatting>
  <pageMargins left="0.7" right="0.7" top="0.75" bottom="0.75" header="0.51180555555555496" footer="0.51180555555555496"/>
  <pageSetup paperSize="9" scale="51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B183-7C5B-4344-A6C1-9D8AE15C9E1E}">
  <sheetPr>
    <pageSetUpPr fitToPage="1"/>
  </sheetPr>
  <dimension ref="A1:AA45"/>
  <sheetViews>
    <sheetView zoomScale="40" zoomScaleNormal="40" zoomScaleSheetLayoutView="5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D5" sqref="D5:D9"/>
    </sheetView>
  </sheetViews>
  <sheetFormatPr defaultRowHeight="14.4"/>
  <cols>
    <col min="1" max="1" width="8.77734375" style="3" customWidth="1"/>
    <col min="2" max="2" width="41.44140625" style="3" customWidth="1"/>
    <col min="3" max="3" width="14.109375" style="3" customWidth="1"/>
    <col min="4" max="4" width="27.6640625" style="3" customWidth="1"/>
    <col min="5" max="5" width="35.5546875" style="3" customWidth="1"/>
    <col min="6" max="6" width="13.6640625" style="3" customWidth="1"/>
    <col min="7" max="7" width="20.77734375" style="3" customWidth="1"/>
    <col min="8" max="8" width="23.6640625" style="3" customWidth="1"/>
    <col min="9" max="9" width="13.44140625" style="3" customWidth="1"/>
    <col min="10" max="10" width="22.44140625" style="3" customWidth="1"/>
    <col min="11" max="11" width="15.33203125" style="3" customWidth="1"/>
    <col min="12" max="12" width="22.88671875" style="3" customWidth="1"/>
    <col min="13" max="13" width="14.5546875" style="3" customWidth="1"/>
    <col min="14" max="14" width="17.88671875" style="3" customWidth="1"/>
    <col min="15" max="15" width="13.5546875" style="3" customWidth="1"/>
    <col min="16" max="16" width="14.44140625" style="3" customWidth="1"/>
    <col min="17" max="17" width="15.44140625" style="3" customWidth="1"/>
    <col min="18" max="18" width="14.5546875" style="3" customWidth="1"/>
    <col min="19" max="19" width="18.77734375" style="3" customWidth="1"/>
    <col min="20" max="20" width="18.109375" style="3" customWidth="1"/>
    <col min="21" max="21" width="16.109375" style="3" customWidth="1"/>
    <col min="22" max="22" width="19.44140625" style="3" customWidth="1"/>
    <col min="23" max="23" width="14.44140625" style="3" customWidth="1"/>
    <col min="24" max="24" width="12.5546875" style="3" customWidth="1"/>
    <col min="25" max="25" width="12.109375" style="3" customWidth="1"/>
    <col min="26" max="26" width="18.5546875" style="3" customWidth="1"/>
    <col min="27" max="27" width="10.88671875" style="3" customWidth="1"/>
    <col min="28" max="1016" width="8.6640625" style="3" customWidth="1"/>
    <col min="1017" max="16384" width="8.88671875" style="3"/>
  </cols>
  <sheetData>
    <row r="1" spans="1:27" ht="42.6" customHeight="1">
      <c r="A1" s="186" t="s">
        <v>1691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7" ht="31.2" customHeight="1">
      <c r="A2" s="20"/>
      <c r="B2" s="20"/>
      <c r="C2" s="20"/>
      <c r="D2" s="20"/>
      <c r="E2" s="20"/>
      <c r="F2" s="20"/>
      <c r="G2" s="20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7" ht="67.8" customHeight="1">
      <c r="A3" s="58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23</v>
      </c>
      <c r="G3" s="58" t="s">
        <v>1052</v>
      </c>
      <c r="H3" s="58" t="s">
        <v>1078</v>
      </c>
      <c r="I3" s="58" t="s">
        <v>1076</v>
      </c>
      <c r="J3" s="58" t="s">
        <v>1075</v>
      </c>
      <c r="K3" s="58" t="s">
        <v>1077</v>
      </c>
      <c r="L3" s="58" t="s">
        <v>51</v>
      </c>
      <c r="M3" s="58" t="s">
        <v>50</v>
      </c>
      <c r="N3" s="58" t="s">
        <v>49</v>
      </c>
      <c r="O3" s="58" t="s">
        <v>48</v>
      </c>
      <c r="P3" s="58" t="s">
        <v>47</v>
      </c>
      <c r="Q3" s="58" t="s">
        <v>46</v>
      </c>
      <c r="R3" s="58" t="s">
        <v>45</v>
      </c>
      <c r="S3" s="58" t="s">
        <v>44</v>
      </c>
      <c r="T3" s="58" t="s">
        <v>43</v>
      </c>
      <c r="U3" s="58" t="s">
        <v>42</v>
      </c>
      <c r="V3" s="58" t="s">
        <v>38</v>
      </c>
      <c r="W3" s="58" t="s">
        <v>41</v>
      </c>
      <c r="X3" s="58" t="s">
        <v>40</v>
      </c>
      <c r="Y3" s="58" t="s">
        <v>39</v>
      </c>
      <c r="Z3" s="58" t="s">
        <v>37</v>
      </c>
      <c r="AA3" s="21" t="s">
        <v>25</v>
      </c>
    </row>
    <row r="4" spans="1:27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53.25" customHeight="1">
      <c r="A5" s="8">
        <v>1</v>
      </c>
      <c r="B5" s="105" t="s">
        <v>415</v>
      </c>
      <c r="C5" s="105">
        <v>1966</v>
      </c>
      <c r="D5" s="105" t="str">
        <f>VLOOKUP(B5,[1]Arkusz1!$B:$F,5,0)</f>
        <v>MAZ/20/01193</v>
      </c>
      <c r="E5" s="105" t="s">
        <v>321</v>
      </c>
      <c r="F5" s="23">
        <f t="shared" ref="F5:F45" si="0">SUM(H5:Z5)</f>
        <v>1800</v>
      </c>
      <c r="G5" s="50">
        <f>IF(AA5&lt;6,F5,IF(AA5&gt;=6,SUM(LARGE(H5:Z5,{1;2;3;4;5;6})),"lblad"))</f>
        <v>1800</v>
      </c>
      <c r="H5" s="11"/>
      <c r="I5" s="11"/>
      <c r="J5" s="11"/>
      <c r="K5" s="11"/>
      <c r="L5" s="11">
        <v>800</v>
      </c>
      <c r="M5" s="11"/>
      <c r="N5" s="11"/>
      <c r="O5" s="114"/>
      <c r="P5" s="114"/>
      <c r="Q5" s="114">
        <v>500</v>
      </c>
      <c r="R5" s="114"/>
      <c r="S5" s="114"/>
      <c r="T5" s="114"/>
      <c r="U5" s="114">
        <v>500</v>
      </c>
      <c r="V5" s="114"/>
      <c r="W5" s="114"/>
      <c r="X5" s="114"/>
      <c r="Y5" s="114"/>
      <c r="Z5" s="114"/>
      <c r="AA5" s="154">
        <f t="shared" ref="AA5:AA45" si="1">COUNTA(H5:Z5)</f>
        <v>3</v>
      </c>
    </row>
    <row r="6" spans="1:27" ht="53.25" customHeight="1">
      <c r="A6" s="8">
        <v>2</v>
      </c>
      <c r="B6" s="105" t="s">
        <v>756</v>
      </c>
      <c r="C6" s="105"/>
      <c r="D6" s="105" t="str">
        <f>VLOOKUP(B6,[1]Arkusz1!$B:$F,5,0)</f>
        <v>KPO/20/00532</v>
      </c>
      <c r="E6" s="105" t="s">
        <v>758</v>
      </c>
      <c r="F6" s="23">
        <f t="shared" si="0"/>
        <v>800</v>
      </c>
      <c r="G6" s="50">
        <f>IF(AA6&lt;6,F6,IF(AA6&gt;=6,SUM(LARGE(H6:Z6,{1;2;3;4;5;6})),"lblad"))</f>
        <v>800</v>
      </c>
      <c r="H6" s="11"/>
      <c r="I6" s="11"/>
      <c r="J6" s="11"/>
      <c r="K6" s="11"/>
      <c r="L6" s="11"/>
      <c r="M6" s="11"/>
      <c r="N6" s="11"/>
      <c r="O6" s="114">
        <v>800</v>
      </c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54">
        <f t="shared" si="1"/>
        <v>1</v>
      </c>
    </row>
    <row r="7" spans="1:27" ht="53.25" customHeight="1">
      <c r="A7" s="8">
        <v>3</v>
      </c>
      <c r="B7" s="105" t="s">
        <v>757</v>
      </c>
      <c r="C7" s="105"/>
      <c r="D7" s="105" t="str">
        <f>VLOOKUP(B7,[1]Arkusz1!$B:$F,5,0)</f>
        <v>KPO/20/03737</v>
      </c>
      <c r="E7" s="105" t="s">
        <v>758</v>
      </c>
      <c r="F7" s="23">
        <f t="shared" si="0"/>
        <v>700</v>
      </c>
      <c r="G7" s="50">
        <f>IF(AA7&lt;6,F7,IF(AA7&gt;=6,SUM(LARGE(H7:Z7,{1;2;3;4;5;6})),"lblad"))</f>
        <v>700</v>
      </c>
      <c r="H7" s="11"/>
      <c r="I7" s="11"/>
      <c r="J7" s="11"/>
      <c r="K7" s="11"/>
      <c r="L7" s="11"/>
      <c r="M7" s="11"/>
      <c r="N7" s="11"/>
      <c r="O7" s="114">
        <v>700</v>
      </c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54">
        <f t="shared" si="1"/>
        <v>1</v>
      </c>
    </row>
    <row r="8" spans="1:27" ht="53.25" customHeight="1">
      <c r="A8" s="8">
        <v>4</v>
      </c>
      <c r="B8" s="105" t="s">
        <v>854</v>
      </c>
      <c r="C8" s="106"/>
      <c r="D8" s="105" t="str">
        <f>VLOOKUP(B8,[1]Arkusz1!$B:$F,5,0)</f>
        <v>LOD/20/04181</v>
      </c>
      <c r="E8" s="106"/>
      <c r="F8" s="23">
        <f t="shared" si="0"/>
        <v>700</v>
      </c>
      <c r="G8" s="50">
        <f>IF(AA8&lt;6,F8,IF(AA8&gt;=6,SUM(LARGE(H8:Z8,{1;2;3;4;5;6})),"lblad"))</f>
        <v>700</v>
      </c>
      <c r="H8" s="11"/>
      <c r="I8" s="11"/>
      <c r="J8" s="11"/>
      <c r="K8" s="11"/>
      <c r="L8" s="11">
        <v>700</v>
      </c>
      <c r="M8" s="11"/>
      <c r="N8" s="11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54">
        <f t="shared" si="1"/>
        <v>1</v>
      </c>
    </row>
    <row r="9" spans="1:27" ht="53.25" customHeight="1">
      <c r="A9" s="8">
        <v>5</v>
      </c>
      <c r="B9" s="105" t="s">
        <v>1480</v>
      </c>
      <c r="C9" s="105">
        <v>1969</v>
      </c>
      <c r="D9" s="105" t="str">
        <f>VLOOKUP(B9,[1]Arkusz1!$B:$F,5,0)</f>
        <v>MAZ/20/02338</v>
      </c>
      <c r="E9" s="105" t="s">
        <v>1481</v>
      </c>
      <c r="F9" s="23">
        <f t="shared" si="0"/>
        <v>500</v>
      </c>
      <c r="G9" s="50">
        <f>IF(AA9&lt;6,F9,IF(AA9&gt;=6,SUM(LARGE(H9:Z9,{1;2;3;4;5;6})),"lblad"))</f>
        <v>500</v>
      </c>
      <c r="H9" s="11">
        <v>500</v>
      </c>
      <c r="I9" s="11"/>
      <c r="J9" s="11"/>
      <c r="K9" s="11"/>
      <c r="L9" s="11"/>
      <c r="M9" s="11"/>
      <c r="N9" s="11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54">
        <f t="shared" si="1"/>
        <v>1</v>
      </c>
    </row>
    <row r="10" spans="1:27" ht="53.25" customHeight="1">
      <c r="A10" s="8">
        <v>6</v>
      </c>
      <c r="B10" s="105"/>
      <c r="C10" s="105"/>
      <c r="D10" s="105"/>
      <c r="E10" s="105"/>
      <c r="F10" s="23">
        <f t="shared" si="0"/>
        <v>0</v>
      </c>
      <c r="G10" s="50">
        <f>IF(AA10&lt;6,F10,IF(AA10&gt;=6,SUM(LARGE(H10:Z10,{1;2;3;4;5;6})),"lblad"))</f>
        <v>0</v>
      </c>
      <c r="H10" s="11"/>
      <c r="I10" s="11"/>
      <c r="J10" s="11"/>
      <c r="K10" s="11"/>
      <c r="L10" s="11"/>
      <c r="M10" s="11"/>
      <c r="N10" s="11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54">
        <f t="shared" si="1"/>
        <v>0</v>
      </c>
    </row>
    <row r="11" spans="1:27" s="2" customFormat="1" ht="53.25" customHeight="1">
      <c r="A11" s="8">
        <v>7</v>
      </c>
      <c r="B11" s="107"/>
      <c r="C11" s="105"/>
      <c r="D11" s="105"/>
      <c r="E11" s="105"/>
      <c r="F11" s="23">
        <f t="shared" si="0"/>
        <v>0</v>
      </c>
      <c r="G11" s="50">
        <f>IF(AA11&lt;6,F11,IF(AA11&gt;=6,SUM(LARGE(H11:Z11,{1;2;3;4;5;6})),"lblad"))</f>
        <v>0</v>
      </c>
      <c r="H11" s="11"/>
      <c r="I11" s="11"/>
      <c r="J11" s="11"/>
      <c r="K11" s="11"/>
      <c r="L11" s="11"/>
      <c r="M11" s="11"/>
      <c r="N11" s="11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54">
        <f t="shared" si="1"/>
        <v>0</v>
      </c>
    </row>
    <row r="12" spans="1:27" ht="53.25" customHeight="1">
      <c r="A12" s="8">
        <v>8</v>
      </c>
      <c r="B12" s="105"/>
      <c r="C12" s="105"/>
      <c r="D12" s="105"/>
      <c r="E12" s="105"/>
      <c r="F12" s="23">
        <f t="shared" si="0"/>
        <v>0</v>
      </c>
      <c r="G12" s="50">
        <f>IF(AA12&lt;6,F12,IF(AA12&gt;=6,SUM(LARGE(H12:Z12,{1;2;3;4;5;6})),"lblad"))</f>
        <v>0</v>
      </c>
      <c r="H12" s="11"/>
      <c r="I12" s="11"/>
      <c r="J12" s="11"/>
      <c r="K12" s="11"/>
      <c r="L12" s="11"/>
      <c r="M12" s="11"/>
      <c r="N12" s="11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54">
        <f t="shared" si="1"/>
        <v>0</v>
      </c>
    </row>
    <row r="13" spans="1:27" ht="53.25" customHeight="1">
      <c r="A13" s="8">
        <v>9</v>
      </c>
      <c r="B13" s="107"/>
      <c r="C13" s="105"/>
      <c r="D13" s="105"/>
      <c r="E13" s="105"/>
      <c r="F13" s="23">
        <f t="shared" si="0"/>
        <v>0</v>
      </c>
      <c r="G13" s="50">
        <f>IF(AA13&lt;6,F13,IF(AA13&gt;=6,SUM(LARGE(H13:Z13,{1;2;3;4;5;6})),"lblad"))</f>
        <v>0</v>
      </c>
      <c r="H13" s="11"/>
      <c r="I13" s="11"/>
      <c r="J13" s="11"/>
      <c r="K13" s="11"/>
      <c r="L13" s="11"/>
      <c r="M13" s="11"/>
      <c r="N13" s="11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54">
        <f t="shared" si="1"/>
        <v>0</v>
      </c>
    </row>
    <row r="14" spans="1:27" ht="53.25" customHeight="1">
      <c r="A14" s="8">
        <v>10</v>
      </c>
      <c r="B14" s="109"/>
      <c r="C14" s="109"/>
      <c r="D14" s="109"/>
      <c r="E14" s="109"/>
      <c r="F14" s="23">
        <f t="shared" si="0"/>
        <v>0</v>
      </c>
      <c r="G14" s="50">
        <f>IF(AA14&lt;6,F14,IF(AA14&gt;=6,SUM(LARGE(H14:Z14,{1;2;3;4;5;6})),"lblad"))</f>
        <v>0</v>
      </c>
      <c r="H14" s="11"/>
      <c r="I14" s="11"/>
      <c r="J14" s="11"/>
      <c r="K14" s="11"/>
      <c r="L14" s="11"/>
      <c r="M14" s="11"/>
      <c r="N14" s="1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54">
        <f t="shared" si="1"/>
        <v>0</v>
      </c>
    </row>
    <row r="15" spans="1:27" ht="53.25" customHeight="1">
      <c r="A15" s="8">
        <v>11</v>
      </c>
      <c r="B15" s="105"/>
      <c r="C15" s="105"/>
      <c r="D15" s="105"/>
      <c r="E15" s="105"/>
      <c r="F15" s="23">
        <f t="shared" si="0"/>
        <v>0</v>
      </c>
      <c r="G15" s="50">
        <f>IF(AA15&lt;6,F15,IF(AA15&gt;=6,SUM(LARGE(H15:Z15,{1;2;3;4;5;6})),"lblad"))</f>
        <v>0</v>
      </c>
      <c r="H15" s="11"/>
      <c r="I15" s="11"/>
      <c r="J15" s="11"/>
      <c r="K15" s="11"/>
      <c r="L15" s="11"/>
      <c r="M15" s="11"/>
      <c r="N15" s="11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54">
        <f t="shared" si="1"/>
        <v>0</v>
      </c>
    </row>
    <row r="16" spans="1:27" ht="53.25" customHeight="1">
      <c r="A16" s="8">
        <v>12</v>
      </c>
      <c r="B16" s="112"/>
      <c r="C16" s="151"/>
      <c r="D16" s="105"/>
      <c r="E16" s="113"/>
      <c r="F16" s="23">
        <f t="shared" si="0"/>
        <v>0</v>
      </c>
      <c r="G16" s="50">
        <f>IF(AA16&lt;6,F16,IF(AA16&gt;=6,SUM(LARGE(H16:Z16,{1;2;3;4;5;6})),"lblad"))</f>
        <v>0</v>
      </c>
      <c r="H16" s="11"/>
      <c r="I16" s="11"/>
      <c r="J16" s="11"/>
      <c r="K16" s="11"/>
      <c r="L16" s="11"/>
      <c r="M16" s="11"/>
      <c r="N16" s="11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54">
        <f t="shared" si="1"/>
        <v>0</v>
      </c>
    </row>
    <row r="17" spans="1:27" ht="53.25" customHeight="1">
      <c r="A17" s="8">
        <v>13</v>
      </c>
      <c r="B17" s="105"/>
      <c r="C17" s="105"/>
      <c r="D17" s="105"/>
      <c r="E17" s="105"/>
      <c r="F17" s="23">
        <f t="shared" si="0"/>
        <v>0</v>
      </c>
      <c r="G17" s="50">
        <f>IF(AA17&lt;6,F17,IF(AA17&gt;=6,SUM(LARGE(H17:Z17,{1;2;3;4;5;6})),"lblad"))</f>
        <v>0</v>
      </c>
      <c r="H17" s="11"/>
      <c r="I17" s="11"/>
      <c r="J17" s="11"/>
      <c r="K17" s="11"/>
      <c r="L17" s="11"/>
      <c r="M17" s="11"/>
      <c r="N17" s="11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54">
        <f t="shared" si="1"/>
        <v>0</v>
      </c>
    </row>
    <row r="18" spans="1:27" ht="53.25" customHeight="1">
      <c r="A18" s="8">
        <v>14</v>
      </c>
      <c r="B18" s="105"/>
      <c r="C18" s="105"/>
      <c r="D18" s="105"/>
      <c r="E18" s="105"/>
      <c r="F18" s="23">
        <f t="shared" si="0"/>
        <v>0</v>
      </c>
      <c r="G18" s="50">
        <f>IF(AA18&lt;6,F18,IF(AA18&gt;=6,SUM(LARGE(H18:Z18,{1;2;3;4;5;6})),"lblad"))</f>
        <v>0</v>
      </c>
      <c r="H18" s="11"/>
      <c r="I18" s="11"/>
      <c r="J18" s="11"/>
      <c r="K18" s="11"/>
      <c r="L18" s="11"/>
      <c r="M18" s="11"/>
      <c r="N18" s="1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54">
        <f t="shared" si="1"/>
        <v>0</v>
      </c>
    </row>
    <row r="19" spans="1:27" ht="53.25" customHeight="1">
      <c r="A19" s="8">
        <v>15</v>
      </c>
      <c r="B19" s="107"/>
      <c r="C19" s="107"/>
      <c r="D19" s="107"/>
      <c r="E19" s="107"/>
      <c r="F19" s="23">
        <f t="shared" si="0"/>
        <v>0</v>
      </c>
      <c r="G19" s="50">
        <f>IF(AA19&lt;6,F19,IF(AA19&gt;=6,SUM(LARGE(H19:Z19,{1;2;3;4;5;6})),"lblad"))</f>
        <v>0</v>
      </c>
      <c r="H19" s="19"/>
      <c r="I19" s="19"/>
      <c r="J19" s="19"/>
      <c r="K19" s="19"/>
      <c r="L19" s="19"/>
      <c r="M19" s="19"/>
      <c r="N19" s="19"/>
      <c r="O19" s="115"/>
      <c r="P19" s="115"/>
      <c r="Q19" s="115"/>
      <c r="R19" s="115"/>
      <c r="S19" s="115"/>
      <c r="T19" s="115"/>
      <c r="U19" s="114"/>
      <c r="V19" s="115"/>
      <c r="W19" s="115"/>
      <c r="X19" s="115"/>
      <c r="Y19" s="115"/>
      <c r="Z19" s="115"/>
      <c r="AA19" s="154">
        <f t="shared" si="1"/>
        <v>0</v>
      </c>
    </row>
    <row r="20" spans="1:27" ht="53.25" customHeight="1">
      <c r="A20" s="8">
        <v>16</v>
      </c>
      <c r="B20" s="105"/>
      <c r="C20" s="105"/>
      <c r="D20" s="85"/>
      <c r="E20" s="1"/>
      <c r="F20" s="23">
        <f t="shared" si="0"/>
        <v>0</v>
      </c>
      <c r="G20" s="50">
        <f>IF(AA20&lt;6,F20,IF(AA20&gt;=6,SUM(LARGE(H20:Z20,{1;2;3;4;5;6})),"lblad"))</f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54">
        <f t="shared" si="1"/>
        <v>0</v>
      </c>
    </row>
    <row r="21" spans="1:27" ht="53.25" customHeight="1">
      <c r="A21" s="8">
        <v>17</v>
      </c>
      <c r="B21" s="105"/>
      <c r="C21" s="151"/>
      <c r="D21" s="105"/>
      <c r="E21" s="105"/>
      <c r="F21" s="23">
        <f t="shared" si="0"/>
        <v>0</v>
      </c>
      <c r="G21" s="50">
        <f>IF(AA21&lt;6,F21,IF(AA21&gt;=6,SUM(LARGE(H21:Z21,{1;2;3;4;5;6})),"lblad"))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54">
        <f t="shared" si="1"/>
        <v>0</v>
      </c>
    </row>
    <row r="22" spans="1:27" ht="53.25" customHeight="1">
      <c r="A22" s="8">
        <v>18</v>
      </c>
      <c r="B22" s="105"/>
      <c r="C22" s="105"/>
      <c r="D22" s="105"/>
      <c r="E22" s="105"/>
      <c r="F22" s="23">
        <f t="shared" si="0"/>
        <v>0</v>
      </c>
      <c r="G22" s="50">
        <f>IF(AA22&lt;6,F22,IF(AA22&gt;=6,SUM(LARGE(H22:Z22,{1;2;3;4;5;6})),"lblad"))</f>
        <v>0</v>
      </c>
      <c r="H22" s="11"/>
      <c r="I22" s="11"/>
      <c r="J22" s="11"/>
      <c r="K22" s="11"/>
      <c r="L22" s="11"/>
      <c r="M22" s="11"/>
      <c r="N22" s="11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54">
        <f t="shared" si="1"/>
        <v>0</v>
      </c>
    </row>
    <row r="23" spans="1:27" ht="53.25" customHeight="1">
      <c r="A23" s="8">
        <v>19</v>
      </c>
      <c r="B23" s="85"/>
      <c r="C23" s="85"/>
      <c r="D23" s="85"/>
      <c r="E23" s="85"/>
      <c r="F23" s="23">
        <f t="shared" si="0"/>
        <v>0</v>
      </c>
      <c r="G23" s="50">
        <f>IF(AA23&lt;6,F23,IF(AA23&gt;=6,SUM(LARGE(H23:Z23,{1;2;3;4;5;6})),"lblad"))</f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54">
        <f t="shared" si="1"/>
        <v>0</v>
      </c>
    </row>
    <row r="24" spans="1:27" ht="53.25" customHeight="1">
      <c r="A24" s="8">
        <v>20</v>
      </c>
      <c r="B24" s="105"/>
      <c r="C24" s="105"/>
      <c r="D24" s="85"/>
      <c r="E24" s="1"/>
      <c r="F24" s="23">
        <f t="shared" si="0"/>
        <v>0</v>
      </c>
      <c r="G24" s="50">
        <f>IF(AA24&lt;6,F24,IF(AA24&gt;=6,SUM(LARGE(H24:Z24,{1;2;3;4;5;6})),"lblad"))</f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54">
        <f t="shared" si="1"/>
        <v>0</v>
      </c>
    </row>
    <row r="25" spans="1:27" ht="53.25" customHeight="1">
      <c r="A25" s="8">
        <v>21</v>
      </c>
      <c r="B25" s="105"/>
      <c r="C25" s="105"/>
      <c r="D25" s="1"/>
      <c r="E25" s="1"/>
      <c r="F25" s="23">
        <f t="shared" si="0"/>
        <v>0</v>
      </c>
      <c r="G25" s="50">
        <f>IF(AA25&lt;6,F25,IF(AA25&gt;=6,SUM(LARGE(H25:Z25,{1;2;3;4;5;6})),"lblad"))</f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54">
        <f t="shared" si="1"/>
        <v>0</v>
      </c>
    </row>
    <row r="26" spans="1:27" ht="53.25" customHeight="1">
      <c r="A26" s="8">
        <v>22</v>
      </c>
      <c r="B26" s="105"/>
      <c r="C26" s="105"/>
      <c r="D26" s="105"/>
      <c r="E26" s="105"/>
      <c r="F26" s="23">
        <f t="shared" si="0"/>
        <v>0</v>
      </c>
      <c r="G26" s="50">
        <f>IF(AA26&lt;6,F26,IF(AA26&gt;=6,SUM(LARGE(H26:Z26,{1;2;3;4;5;6})),"lblad"))</f>
        <v>0</v>
      </c>
      <c r="H26" s="11"/>
      <c r="I26" s="11"/>
      <c r="J26" s="11"/>
      <c r="K26" s="11"/>
      <c r="L26" s="11"/>
      <c r="M26" s="11"/>
      <c r="N26" s="11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54">
        <f t="shared" si="1"/>
        <v>0</v>
      </c>
    </row>
    <row r="27" spans="1:27" ht="53.25" customHeight="1">
      <c r="A27" s="8">
        <v>23</v>
      </c>
      <c r="B27" s="110"/>
      <c r="C27" s="111"/>
      <c r="D27" s="111"/>
      <c r="E27" s="111"/>
      <c r="F27" s="23">
        <f t="shared" si="0"/>
        <v>0</v>
      </c>
      <c r="G27" s="50">
        <f>IF(AA27&lt;6,F27,IF(AA27&gt;=6,SUM(LARGE(H27:Z27,{1;2;3;4;5;6})),"lblad"))</f>
        <v>0</v>
      </c>
      <c r="H27" s="11"/>
      <c r="I27" s="11"/>
      <c r="J27" s="11"/>
      <c r="K27" s="11"/>
      <c r="L27" s="11"/>
      <c r="M27" s="11"/>
      <c r="N27" s="11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54">
        <f t="shared" si="1"/>
        <v>0</v>
      </c>
    </row>
    <row r="28" spans="1:27" ht="53.25" customHeight="1">
      <c r="A28" s="8">
        <v>24</v>
      </c>
      <c r="B28" s="105"/>
      <c r="C28" s="105"/>
      <c r="D28" s="105"/>
      <c r="E28" s="105"/>
      <c r="F28" s="23">
        <f t="shared" si="0"/>
        <v>0</v>
      </c>
      <c r="G28" s="50">
        <f>IF(AA28&lt;6,F28,IF(AA28&gt;=6,SUM(LARGE(H28:Z28,{1;2;3;4;5;6})),"lblad"))</f>
        <v>0</v>
      </c>
      <c r="H28" s="11"/>
      <c r="I28" s="11"/>
      <c r="J28" s="11"/>
      <c r="K28" s="11"/>
      <c r="L28" s="11"/>
      <c r="M28" s="11"/>
      <c r="N28" s="11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54">
        <f t="shared" si="1"/>
        <v>0</v>
      </c>
    </row>
    <row r="29" spans="1:27" ht="53.25" customHeight="1">
      <c r="A29" s="8">
        <v>25</v>
      </c>
      <c r="B29" s="105"/>
      <c r="C29" s="105"/>
      <c r="D29" s="105"/>
      <c r="E29" s="105"/>
      <c r="F29" s="23">
        <f t="shared" si="0"/>
        <v>0</v>
      </c>
      <c r="G29" s="50">
        <f>IF(AA29&lt;6,F29,IF(AA29&gt;=6,SUM(LARGE(H29:Z29,{1;2;3;4;5;6})),"lblad"))</f>
        <v>0</v>
      </c>
      <c r="H29" s="11"/>
      <c r="I29" s="11"/>
      <c r="J29" s="11"/>
      <c r="K29" s="11"/>
      <c r="L29" s="11"/>
      <c r="M29" s="11"/>
      <c r="N29" s="11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54">
        <f t="shared" si="1"/>
        <v>0</v>
      </c>
    </row>
    <row r="30" spans="1:27" ht="53.25" customHeight="1">
      <c r="A30" s="8">
        <v>26</v>
      </c>
      <c r="B30" s="105"/>
      <c r="C30" s="105"/>
      <c r="D30" s="105"/>
      <c r="E30" s="105"/>
      <c r="F30" s="23">
        <f t="shared" si="0"/>
        <v>0</v>
      </c>
      <c r="G30" s="50">
        <f>IF(AA30&lt;6,F30,IF(AA30&gt;=6,SUM(LARGE(H30:Z30,{1;2;3;4;5;6})),"lblad"))</f>
        <v>0</v>
      </c>
      <c r="H30" s="11"/>
      <c r="I30" s="11"/>
      <c r="J30" s="11"/>
      <c r="K30" s="11"/>
      <c r="L30" s="11"/>
      <c r="M30" s="11"/>
      <c r="N30" s="11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54">
        <f t="shared" si="1"/>
        <v>0</v>
      </c>
    </row>
    <row r="31" spans="1:27" ht="53.25" customHeight="1">
      <c r="A31" s="8">
        <v>27</v>
      </c>
      <c r="B31" s="105"/>
      <c r="C31" s="105"/>
      <c r="D31" s="1"/>
      <c r="E31" s="1"/>
      <c r="F31" s="23">
        <f t="shared" si="0"/>
        <v>0</v>
      </c>
      <c r="G31" s="50">
        <f>IF(AA31&lt;6,F31,IF(AA31&gt;=6,SUM(LARGE(H31:Z31,{1;2;3;4;5;6})),"lblad"))</f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54">
        <f t="shared" si="1"/>
        <v>0</v>
      </c>
    </row>
    <row r="32" spans="1:27" ht="53.25" customHeight="1">
      <c r="A32" s="8">
        <v>28</v>
      </c>
      <c r="B32" s="105"/>
      <c r="C32" s="105"/>
      <c r="D32" s="105"/>
      <c r="E32" s="105"/>
      <c r="F32" s="23">
        <f t="shared" si="0"/>
        <v>0</v>
      </c>
      <c r="G32" s="50">
        <f>IF(AA32&lt;6,F32,IF(AA32&gt;=6,SUM(LARGE(H32:Z32,{1;2;3;4;5;6})),"lblad"))</f>
        <v>0</v>
      </c>
      <c r="H32" s="11"/>
      <c r="I32" s="11"/>
      <c r="J32" s="11"/>
      <c r="K32" s="11"/>
      <c r="L32" s="11"/>
      <c r="M32" s="11"/>
      <c r="N32" s="11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54">
        <f t="shared" si="1"/>
        <v>0</v>
      </c>
    </row>
    <row r="33" spans="1:27" ht="44.25" customHeight="1">
      <c r="A33" s="8">
        <v>29</v>
      </c>
      <c r="B33" s="105"/>
      <c r="C33" s="105"/>
      <c r="D33" s="105"/>
      <c r="E33" s="105"/>
      <c r="F33" s="23">
        <f t="shared" si="0"/>
        <v>0</v>
      </c>
      <c r="G33" s="50">
        <f>IF(AA33&lt;6,F33,IF(AA33&gt;=6,SUM(LARGE(H33:Z33,{1;2;3;4;5;6})),"lblad"))</f>
        <v>0</v>
      </c>
      <c r="H33" s="11"/>
      <c r="I33" s="11"/>
      <c r="J33" s="11"/>
      <c r="K33" s="11"/>
      <c r="L33" s="11"/>
      <c r="M33" s="11"/>
      <c r="N33" s="1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54">
        <f t="shared" si="1"/>
        <v>0</v>
      </c>
    </row>
    <row r="34" spans="1:27" ht="49.8" customHeight="1">
      <c r="A34" s="8">
        <v>30</v>
      </c>
      <c r="B34" s="105"/>
      <c r="C34" s="105"/>
      <c r="D34" s="105"/>
      <c r="E34" s="105"/>
      <c r="F34" s="23">
        <f t="shared" si="0"/>
        <v>0</v>
      </c>
      <c r="G34" s="50">
        <f>IF(AA34&lt;6,F34,IF(AA34&gt;=6,SUM(LARGE(H34:Z34,{1;2;3;4;5;6})),"lblad"))</f>
        <v>0</v>
      </c>
      <c r="H34" s="11"/>
      <c r="I34" s="11"/>
      <c r="J34" s="11"/>
      <c r="K34" s="11"/>
      <c r="L34" s="11"/>
      <c r="M34" s="11"/>
      <c r="N34" s="11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54">
        <f t="shared" si="1"/>
        <v>0</v>
      </c>
    </row>
    <row r="35" spans="1:27" ht="49.8" customHeight="1">
      <c r="A35" s="8">
        <v>31</v>
      </c>
      <c r="B35" s="105"/>
      <c r="C35" s="105"/>
      <c r="D35" s="105"/>
      <c r="E35" s="105"/>
      <c r="F35" s="23">
        <f t="shared" si="0"/>
        <v>0</v>
      </c>
      <c r="G35" s="50">
        <f>IF(AA35&lt;6,F35,IF(AA35&gt;=6,SUM(LARGE(H35:Z35,{1;2;3;4;5;6})),"lblad"))</f>
        <v>0</v>
      </c>
      <c r="H35" s="11"/>
      <c r="I35" s="11"/>
      <c r="J35" s="11"/>
      <c r="K35" s="11"/>
      <c r="L35" s="11"/>
      <c r="M35" s="11"/>
      <c r="N35" s="11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54">
        <f t="shared" si="1"/>
        <v>0</v>
      </c>
    </row>
    <row r="36" spans="1:27" ht="49.8" customHeight="1">
      <c r="A36" s="8">
        <v>32</v>
      </c>
      <c r="B36" s="105"/>
      <c r="C36" s="105"/>
      <c r="D36" s="105"/>
      <c r="E36" s="105"/>
      <c r="F36" s="23">
        <f t="shared" si="0"/>
        <v>0</v>
      </c>
      <c r="G36" s="50">
        <f>IF(AA36&lt;6,F36,IF(AA36&gt;=6,SUM(LARGE(H36:Z36,{1;2;3;4;5;6})),"lblad"))</f>
        <v>0</v>
      </c>
      <c r="H36" s="11"/>
      <c r="I36" s="11"/>
      <c r="J36" s="11"/>
      <c r="K36" s="11"/>
      <c r="L36" s="11"/>
      <c r="M36" s="11"/>
      <c r="N36" s="11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54">
        <f t="shared" si="1"/>
        <v>0</v>
      </c>
    </row>
    <row r="37" spans="1:27" ht="49.8" customHeight="1">
      <c r="A37" s="8">
        <v>33</v>
      </c>
      <c r="B37" s="105"/>
      <c r="C37" s="106"/>
      <c r="D37" s="106"/>
      <c r="E37" s="106"/>
      <c r="F37" s="23">
        <f t="shared" si="0"/>
        <v>0</v>
      </c>
      <c r="G37" s="50">
        <f>IF(AA37&lt;6,F37,IF(AA37&gt;=6,SUM(LARGE(H37:Z37,{1;2;3;4;5;6})),"lblad"))</f>
        <v>0</v>
      </c>
      <c r="H37" s="11"/>
      <c r="I37" s="11"/>
      <c r="J37" s="11"/>
      <c r="K37" s="11"/>
      <c r="L37" s="11"/>
      <c r="M37" s="11"/>
      <c r="N37" s="11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54">
        <f t="shared" si="1"/>
        <v>0</v>
      </c>
    </row>
    <row r="38" spans="1:27" ht="49.8" customHeight="1">
      <c r="A38" s="8">
        <v>34</v>
      </c>
      <c r="B38" s="105"/>
      <c r="C38" s="105"/>
      <c r="D38" s="105"/>
      <c r="E38" s="105"/>
      <c r="F38" s="23">
        <f t="shared" si="0"/>
        <v>0</v>
      </c>
      <c r="G38" s="50">
        <f>IF(AA38&lt;6,F38,IF(AA38&gt;=6,SUM(LARGE(H38:Z38,{1;2;3;4;5;6})),"lblad"))</f>
        <v>0</v>
      </c>
      <c r="H38" s="11"/>
      <c r="I38" s="11"/>
      <c r="J38" s="11"/>
      <c r="K38" s="11"/>
      <c r="L38" s="11"/>
      <c r="M38" s="11"/>
      <c r="N38" s="11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54">
        <f t="shared" si="1"/>
        <v>0</v>
      </c>
    </row>
    <row r="39" spans="1:27" ht="49.05" customHeight="1">
      <c r="A39" s="8">
        <v>35</v>
      </c>
      <c r="B39" s="105"/>
      <c r="C39" s="105"/>
      <c r="D39" s="105"/>
      <c r="E39" s="105"/>
      <c r="F39" s="23">
        <f t="shared" si="0"/>
        <v>0</v>
      </c>
      <c r="G39" s="50">
        <f>IF(AA39&lt;6,F39,IF(AA39&gt;=6,SUM(LARGE(H39:Z39,{1;2;3;4;5;6})),"lblad"))</f>
        <v>0</v>
      </c>
      <c r="H39" s="11"/>
      <c r="I39" s="11"/>
      <c r="J39" s="11"/>
      <c r="K39" s="11"/>
      <c r="L39" s="11"/>
      <c r="M39" s="11"/>
      <c r="N39" s="11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54">
        <f t="shared" si="1"/>
        <v>0</v>
      </c>
    </row>
    <row r="40" spans="1:27" ht="49.05" customHeight="1">
      <c r="A40" s="8">
        <v>36</v>
      </c>
      <c r="B40" s="105"/>
      <c r="C40" s="105"/>
      <c r="D40" s="105"/>
      <c r="E40" s="105"/>
      <c r="F40" s="23">
        <f t="shared" si="0"/>
        <v>0</v>
      </c>
      <c r="G40" s="50">
        <f>IF(AA40&lt;6,F40,IF(AA40&gt;=6,SUM(LARGE(H40:Z40,{1;2;3;4;5;6})),"lblad"))</f>
        <v>0</v>
      </c>
      <c r="H40" s="11"/>
      <c r="I40" s="11"/>
      <c r="J40" s="11"/>
      <c r="K40" s="11"/>
      <c r="L40" s="11"/>
      <c r="M40" s="11"/>
      <c r="N40" s="11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54">
        <f t="shared" si="1"/>
        <v>0</v>
      </c>
    </row>
    <row r="41" spans="1:27" ht="49.05" customHeight="1">
      <c r="A41" s="8">
        <v>37</v>
      </c>
      <c r="B41" s="105"/>
      <c r="C41" s="105"/>
      <c r="D41" s="105"/>
      <c r="E41" s="105"/>
      <c r="F41" s="23">
        <f t="shared" si="0"/>
        <v>0</v>
      </c>
      <c r="G41" s="50">
        <f>IF(AA41&lt;6,F41,IF(AA41&gt;=6,SUM(LARGE(H41:Z41,{1;2;3;4;5;6})),"lblad"))</f>
        <v>0</v>
      </c>
      <c r="H41" s="11"/>
      <c r="I41" s="11"/>
      <c r="J41" s="11"/>
      <c r="K41" s="11"/>
      <c r="L41" s="11"/>
      <c r="M41" s="11"/>
      <c r="N41" s="11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54">
        <f t="shared" si="1"/>
        <v>0</v>
      </c>
    </row>
    <row r="42" spans="1:27" ht="49.05" customHeight="1">
      <c r="A42" s="8">
        <v>38</v>
      </c>
      <c r="B42" s="105"/>
      <c r="C42" s="105"/>
      <c r="D42" s="105"/>
      <c r="E42" s="105"/>
      <c r="F42" s="23">
        <f t="shared" si="0"/>
        <v>0</v>
      </c>
      <c r="G42" s="50">
        <f>IF(AA42&lt;6,F42,IF(AA42&gt;=6,SUM(LARGE(H42:Z42,{1;2;3;4;5;6})),"lblad"))</f>
        <v>0</v>
      </c>
      <c r="H42" s="11"/>
      <c r="I42" s="11"/>
      <c r="J42" s="11"/>
      <c r="K42" s="11"/>
      <c r="L42" s="11"/>
      <c r="M42" s="11"/>
      <c r="N42" s="11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54">
        <f t="shared" si="1"/>
        <v>0</v>
      </c>
    </row>
    <row r="43" spans="1:27" ht="49.05" customHeight="1">
      <c r="A43" s="8">
        <v>39</v>
      </c>
      <c r="B43" s="108"/>
      <c r="C43" s="105"/>
      <c r="D43" s="108"/>
      <c r="E43" s="108"/>
      <c r="F43" s="23">
        <f t="shared" si="0"/>
        <v>0</v>
      </c>
      <c r="G43" s="50">
        <f>IF(AA43&lt;6,F43,IF(AA43&gt;=6,SUM(LARGE(H43:Z43,{1;2;3;4;5;6})),"lblad"))</f>
        <v>0</v>
      </c>
      <c r="H43" s="11"/>
      <c r="I43" s="11"/>
      <c r="J43" s="11"/>
      <c r="K43" s="11"/>
      <c r="L43" s="11"/>
      <c r="M43" s="11"/>
      <c r="N43" s="11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54">
        <f t="shared" si="1"/>
        <v>0</v>
      </c>
    </row>
    <row r="44" spans="1:27" ht="49.05" customHeight="1">
      <c r="A44" s="8">
        <v>40</v>
      </c>
      <c r="B44" s="105"/>
      <c r="C44" s="105"/>
      <c r="D44" s="105"/>
      <c r="E44" s="105"/>
      <c r="F44" s="23">
        <f t="shared" si="0"/>
        <v>0</v>
      </c>
      <c r="G44" s="50">
        <f>IF(AA44&lt;6,F44,IF(AA44&gt;=6,SUM(LARGE(H44:Z44,{1;2;3;4;5;6})),"lblad"))</f>
        <v>0</v>
      </c>
      <c r="H44" s="11"/>
      <c r="I44" s="11"/>
      <c r="J44" s="11"/>
      <c r="K44" s="11"/>
      <c r="L44" s="11"/>
      <c r="M44" s="11"/>
      <c r="N44" s="11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54">
        <f t="shared" si="1"/>
        <v>0</v>
      </c>
    </row>
    <row r="45" spans="1:27" ht="49.05" customHeight="1">
      <c r="A45" s="8">
        <v>41</v>
      </c>
      <c r="B45" s="105"/>
      <c r="C45" s="105"/>
      <c r="D45" s="105"/>
      <c r="E45" s="105"/>
      <c r="F45" s="23">
        <f t="shared" si="0"/>
        <v>0</v>
      </c>
      <c r="G45" s="50">
        <f>IF(AA45&lt;6,F45,IF(AA45&gt;=6,SUM(LARGE(H45:Z45,{1;2;3;4;5;6})),"lblad"))</f>
        <v>0</v>
      </c>
      <c r="H45" s="11"/>
      <c r="I45" s="11"/>
      <c r="J45" s="11"/>
      <c r="K45" s="11"/>
      <c r="L45" s="11"/>
      <c r="M45" s="11"/>
      <c r="N45" s="11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54">
        <f t="shared" si="1"/>
        <v>0</v>
      </c>
    </row>
  </sheetData>
  <mergeCells count="2">
    <mergeCell ref="A1:Z1"/>
    <mergeCell ref="H2:Z2"/>
  </mergeCells>
  <conditionalFormatting sqref="D16">
    <cfRule type="duplicateValues" dxfId="77" priority="34"/>
  </conditionalFormatting>
  <conditionalFormatting sqref="B46:B1048576 B18:B20 B2:B12 B14 B24:B37 B40:B41">
    <cfRule type="duplicateValues" dxfId="76" priority="35"/>
  </conditionalFormatting>
  <conditionalFormatting sqref="B46:B1048576 B24:B37 B14:B20 B2:B12 B40:B41">
    <cfRule type="duplicateValues" dxfId="75" priority="36"/>
  </conditionalFormatting>
  <conditionalFormatting sqref="B46:B1048576 E24 B14:B20 B2:B12 B24:B37 D25:D37 D14:D20 D41:D42 E40 B40:B41 D45:D1048576 D2:D12">
    <cfRule type="duplicateValues" dxfId="74" priority="37"/>
  </conditionalFormatting>
  <conditionalFormatting sqref="D25:D37 E24 D18:D20 D14 D41:D42 E40 D45:D1048576 D2:D12">
    <cfRule type="duplicateValues" dxfId="73" priority="38"/>
  </conditionalFormatting>
  <conditionalFormatting sqref="B46:B1048576 E24 B14:B37 B2:B12 D25:D37 D14:D23 D41:D42 E40 B40:B41 D45:D1048576 D2:D12">
    <cfRule type="duplicateValues" dxfId="72" priority="39"/>
  </conditionalFormatting>
  <conditionalFormatting sqref="D14:D37 D41:D42 E40 D45:D1048576 D2:D12">
    <cfRule type="duplicateValues" dxfId="71" priority="40"/>
  </conditionalFormatting>
  <conditionalFormatting sqref="B46:B1048576 B14:B37 B2:B12 D14:D37 D41:D42 E40 B40:B41 D45:D1048576 D2:D12">
    <cfRule type="duplicateValues" dxfId="70" priority="41"/>
  </conditionalFormatting>
  <conditionalFormatting sqref="B46:B1048576 B14:B37 B1:B12 D14:D37 D41:D42 E40 B40:B41 D45:D1048576 D1:D12">
    <cfRule type="duplicateValues" dxfId="69" priority="42"/>
  </conditionalFormatting>
  <conditionalFormatting sqref="B6:B10">
    <cfRule type="duplicateValues" dxfId="68" priority="43"/>
  </conditionalFormatting>
  <conditionalFormatting sqref="B14 B5:B12">
    <cfRule type="duplicateValues" dxfId="67" priority="44"/>
  </conditionalFormatting>
  <conditionalFormatting sqref="B42 B44:B45">
    <cfRule type="duplicateValues" dxfId="66" priority="28"/>
  </conditionalFormatting>
  <conditionalFormatting sqref="B42 B44:B45">
    <cfRule type="duplicateValues" dxfId="65" priority="29"/>
  </conditionalFormatting>
  <conditionalFormatting sqref="B42 B44:B45">
    <cfRule type="duplicateValues" dxfId="64" priority="30"/>
  </conditionalFormatting>
  <conditionalFormatting sqref="B42 B44:B45">
    <cfRule type="duplicateValues" dxfId="63" priority="31"/>
  </conditionalFormatting>
  <conditionalFormatting sqref="B42 B44:B45">
    <cfRule type="duplicateValues" dxfId="62" priority="32"/>
  </conditionalFormatting>
  <conditionalFormatting sqref="B42 B44:B45">
    <cfRule type="duplicateValues" dxfId="61" priority="33"/>
  </conditionalFormatting>
  <conditionalFormatting sqref="B43">
    <cfRule type="duplicateValues" dxfId="60" priority="22"/>
  </conditionalFormatting>
  <conditionalFormatting sqref="B43">
    <cfRule type="duplicateValues" dxfId="59" priority="23"/>
  </conditionalFormatting>
  <conditionalFormatting sqref="B43">
    <cfRule type="duplicateValues" dxfId="58" priority="24"/>
  </conditionalFormatting>
  <conditionalFormatting sqref="B43">
    <cfRule type="duplicateValues" dxfId="57" priority="25"/>
  </conditionalFormatting>
  <conditionalFormatting sqref="B43">
    <cfRule type="duplicateValues" dxfId="56" priority="26"/>
  </conditionalFormatting>
  <conditionalFormatting sqref="B43">
    <cfRule type="duplicateValues" dxfId="55" priority="27"/>
  </conditionalFormatting>
  <conditionalFormatting sqref="D43">
    <cfRule type="duplicateValues" dxfId="54" priority="16"/>
  </conditionalFormatting>
  <conditionalFormatting sqref="D43">
    <cfRule type="duplicateValues" dxfId="53" priority="17"/>
  </conditionalFormatting>
  <conditionalFormatting sqref="D43">
    <cfRule type="duplicateValues" dxfId="52" priority="18"/>
  </conditionalFormatting>
  <conditionalFormatting sqref="D43">
    <cfRule type="duplicateValues" dxfId="51" priority="19"/>
  </conditionalFormatting>
  <conditionalFormatting sqref="D43">
    <cfRule type="duplicateValues" dxfId="50" priority="20"/>
  </conditionalFormatting>
  <conditionalFormatting sqref="D43">
    <cfRule type="duplicateValues" dxfId="49" priority="21"/>
  </conditionalFormatting>
  <conditionalFormatting sqref="D44">
    <cfRule type="duplicateValues" dxfId="48" priority="10"/>
  </conditionalFormatting>
  <conditionalFormatting sqref="D44">
    <cfRule type="duplicateValues" dxfId="47" priority="11"/>
  </conditionalFormatting>
  <conditionalFormatting sqref="D44">
    <cfRule type="duplicateValues" dxfId="46" priority="12"/>
  </conditionalFormatting>
  <conditionalFormatting sqref="D44">
    <cfRule type="duplicateValues" dxfId="45" priority="13"/>
  </conditionalFormatting>
  <conditionalFormatting sqref="D44">
    <cfRule type="duplicateValues" dxfId="44" priority="14"/>
  </conditionalFormatting>
  <conditionalFormatting sqref="D44">
    <cfRule type="duplicateValues" dxfId="43" priority="15"/>
  </conditionalFormatting>
  <conditionalFormatting sqref="B13">
    <cfRule type="duplicateValues" dxfId="42" priority="1"/>
  </conditionalFormatting>
  <conditionalFormatting sqref="B13">
    <cfRule type="duplicateValues" dxfId="41" priority="2"/>
  </conditionalFormatting>
  <conditionalFormatting sqref="B13 D13">
    <cfRule type="duplicateValues" dxfId="40" priority="3"/>
  </conditionalFormatting>
  <conditionalFormatting sqref="D13">
    <cfRule type="duplicateValues" dxfId="39" priority="4"/>
  </conditionalFormatting>
  <conditionalFormatting sqref="B13 D13">
    <cfRule type="duplicateValues" dxfId="38" priority="5"/>
  </conditionalFormatting>
  <conditionalFormatting sqref="D13">
    <cfRule type="duplicateValues" dxfId="37" priority="6"/>
  </conditionalFormatting>
  <conditionalFormatting sqref="B13 D13">
    <cfRule type="duplicateValues" dxfId="36" priority="7"/>
  </conditionalFormatting>
  <conditionalFormatting sqref="B13 D13">
    <cfRule type="duplicateValues" dxfId="35" priority="8"/>
  </conditionalFormatting>
  <conditionalFormatting sqref="B13">
    <cfRule type="duplicateValues" dxfId="34" priority="9"/>
  </conditionalFormatting>
  <pageMargins left="0.7" right="0.7" top="0.75" bottom="0.75" header="0.51180555555555496" footer="0.51180555555555496"/>
  <pageSetup paperSize="9" scale="5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21"/>
  <sheetViews>
    <sheetView zoomScale="40" zoomScaleNormal="40" zoomScaleSheetLayoutView="2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141"/>
    </sheetView>
  </sheetViews>
  <sheetFormatPr defaultRowHeight="14.4"/>
  <cols>
    <col min="1" max="1" width="7.6640625" customWidth="1"/>
    <col min="2" max="2" width="41.6640625" customWidth="1"/>
    <col min="3" max="3" width="14.33203125" customWidth="1"/>
    <col min="4" max="4" width="25.109375" customWidth="1"/>
    <col min="5" max="5" width="38.77734375" style="4" customWidth="1"/>
    <col min="6" max="6" width="15.33203125" customWidth="1"/>
    <col min="7" max="7" width="25" customWidth="1"/>
    <col min="8" max="8" width="18.77734375" customWidth="1"/>
    <col min="9" max="9" width="17.88671875" customWidth="1"/>
    <col min="10" max="10" width="20.6640625" customWidth="1"/>
    <col min="11" max="11" width="15.33203125" customWidth="1"/>
    <col min="12" max="12" width="20.88671875" customWidth="1"/>
    <col min="13" max="13" width="15" customWidth="1"/>
    <col min="14" max="14" width="16.33203125" customWidth="1"/>
    <col min="15" max="15" width="17.77734375" customWidth="1"/>
    <col min="16" max="16" width="18.109375" customWidth="1"/>
    <col min="17" max="17" width="19.77734375" customWidth="1"/>
    <col min="18" max="18" width="14.77734375" customWidth="1"/>
    <col min="19" max="19" width="15.6640625" customWidth="1"/>
    <col min="20" max="20" width="15.88671875" customWidth="1"/>
    <col min="21" max="21" width="17.109375" customWidth="1"/>
    <col min="22" max="22" width="19.21875" customWidth="1"/>
    <col min="23" max="23" width="14.5546875" customWidth="1"/>
    <col min="24" max="24" width="16.109375" customWidth="1"/>
    <col min="25" max="25" width="17.88671875" customWidth="1"/>
    <col min="26" max="26" width="12.77734375" customWidth="1"/>
    <col min="27" max="27" width="12.21875" customWidth="1"/>
    <col min="28" max="1016" width="8.6640625" customWidth="1"/>
  </cols>
  <sheetData>
    <row r="1" spans="1:27" ht="34.799999999999997">
      <c r="A1" s="188" t="s">
        <v>10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</row>
    <row r="2" spans="1:27" ht="31.5" customHeight="1">
      <c r="A2" s="24"/>
      <c r="B2" s="24"/>
      <c r="C2" s="24"/>
      <c r="D2" s="24"/>
      <c r="E2" s="25"/>
      <c r="F2" s="24"/>
      <c r="G2" s="24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pans="1:27" s="60" customFormat="1" ht="77.400000000000006" customHeight="1">
      <c r="A3" s="59" t="s">
        <v>1</v>
      </c>
      <c r="B3" s="59" t="s">
        <v>2</v>
      </c>
      <c r="C3" s="59" t="s">
        <v>3</v>
      </c>
      <c r="D3" s="59" t="s">
        <v>4</v>
      </c>
      <c r="E3" s="59" t="s">
        <v>5</v>
      </c>
      <c r="F3" s="59" t="s">
        <v>23</v>
      </c>
      <c r="G3" s="59" t="s">
        <v>1052</v>
      </c>
      <c r="H3" s="59" t="s">
        <v>1078</v>
      </c>
      <c r="I3" s="59" t="s">
        <v>1076</v>
      </c>
      <c r="J3" s="59" t="s">
        <v>1075</v>
      </c>
      <c r="K3" s="59" t="s">
        <v>1077</v>
      </c>
      <c r="L3" s="59" t="s">
        <v>51</v>
      </c>
      <c r="M3" s="59" t="s">
        <v>50</v>
      </c>
      <c r="N3" s="59" t="s">
        <v>49</v>
      </c>
      <c r="O3" s="59" t="s">
        <v>48</v>
      </c>
      <c r="P3" s="59" t="s">
        <v>47</v>
      </c>
      <c r="Q3" s="59" t="s">
        <v>46</v>
      </c>
      <c r="R3" s="59" t="s">
        <v>45</v>
      </c>
      <c r="S3" s="59" t="s">
        <v>44</v>
      </c>
      <c r="T3" s="59" t="s">
        <v>43</v>
      </c>
      <c r="U3" s="59" t="s">
        <v>42</v>
      </c>
      <c r="V3" s="59" t="s">
        <v>38</v>
      </c>
      <c r="W3" s="59" t="s">
        <v>41</v>
      </c>
      <c r="X3" s="59" t="s">
        <v>40</v>
      </c>
      <c r="Y3" s="59" t="s">
        <v>39</v>
      </c>
      <c r="Z3" s="59" t="s">
        <v>37</v>
      </c>
      <c r="AA3" s="59" t="s">
        <v>25</v>
      </c>
    </row>
    <row r="4" spans="1:27">
      <c r="A4" s="24"/>
      <c r="B4" s="168"/>
      <c r="C4" s="168"/>
      <c r="D4" s="168"/>
      <c r="E4" s="169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5" spans="1:27" ht="42.75" customHeight="1">
      <c r="A5" s="8">
        <v>1</v>
      </c>
      <c r="B5" s="106" t="s">
        <v>263</v>
      </c>
      <c r="C5" s="106">
        <v>1993</v>
      </c>
      <c r="D5" s="106" t="str">
        <f>VLOOKUP(B5,[2]Arkusz1!$B:$F,5,0)</f>
        <v>WLK/20/01301</v>
      </c>
      <c r="E5" s="105" t="s">
        <v>264</v>
      </c>
      <c r="F5" s="26">
        <f t="shared" ref="F5:F36" si="0">SUM(H5:Z5)</f>
        <v>4600</v>
      </c>
      <c r="G5" s="51">
        <f>IF(AA5&lt;6,F5,IF(AA5&gt;=6,SUM(LARGE(H5:Z5,{1;2;3;4;5;6})),"lblad"))</f>
        <v>3800</v>
      </c>
      <c r="H5" s="9"/>
      <c r="I5" s="9"/>
      <c r="J5" s="9"/>
      <c r="K5" s="9"/>
      <c r="L5" s="9">
        <v>800</v>
      </c>
      <c r="M5" s="9"/>
      <c r="N5" s="9">
        <v>400</v>
      </c>
      <c r="O5" s="9">
        <v>700</v>
      </c>
      <c r="P5" s="9"/>
      <c r="Q5" s="9"/>
      <c r="R5" s="9">
        <v>500</v>
      </c>
      <c r="S5" s="9">
        <v>700</v>
      </c>
      <c r="T5" s="9">
        <v>600</v>
      </c>
      <c r="U5" s="9">
        <v>400</v>
      </c>
      <c r="V5" s="9">
        <v>500</v>
      </c>
      <c r="W5" s="9"/>
      <c r="X5" s="9"/>
      <c r="Y5" s="9"/>
      <c r="Z5" s="9"/>
      <c r="AA5" s="26">
        <f t="shared" ref="AA5:AA36" si="1">COUNTA(H5:Z5)</f>
        <v>8</v>
      </c>
    </row>
    <row r="6" spans="1:27" ht="42.75" customHeight="1">
      <c r="A6" s="8">
        <v>2</v>
      </c>
      <c r="B6" s="106" t="s">
        <v>587</v>
      </c>
      <c r="C6" s="106">
        <v>1992</v>
      </c>
      <c r="D6" s="106" t="str">
        <f>VLOOKUP(B6,[2]Arkusz1!$B:$F,5,0)</f>
        <v>SLA/20/04062</v>
      </c>
      <c r="E6" s="105" t="s">
        <v>591</v>
      </c>
      <c r="F6" s="26">
        <f t="shared" si="0"/>
        <v>2242</v>
      </c>
      <c r="G6" s="51">
        <f>IF(AA6&lt;6,F6,IF(AA6&gt;=6,SUM(LARGE(H6:Z6,{1;2;3;4;5;6})),"lblad"))</f>
        <v>2242</v>
      </c>
      <c r="H6" s="9"/>
      <c r="I6" s="9"/>
      <c r="J6" s="9"/>
      <c r="K6" s="9"/>
      <c r="L6" s="9">
        <v>530</v>
      </c>
      <c r="M6" s="9"/>
      <c r="N6" s="9"/>
      <c r="O6" s="9">
        <v>800</v>
      </c>
      <c r="P6" s="9"/>
      <c r="Q6" s="9"/>
      <c r="R6" s="9"/>
      <c r="S6" s="9">
        <v>510</v>
      </c>
      <c r="T6" s="9" t="s">
        <v>81</v>
      </c>
      <c r="U6" s="9"/>
      <c r="V6" s="9"/>
      <c r="W6" s="9">
        <v>160</v>
      </c>
      <c r="X6" s="9">
        <v>82</v>
      </c>
      <c r="Y6" s="9">
        <v>160</v>
      </c>
      <c r="Z6" s="9"/>
      <c r="AA6" s="26">
        <f t="shared" si="1"/>
        <v>7</v>
      </c>
    </row>
    <row r="7" spans="1:27" ht="42.75" customHeight="1">
      <c r="A7" s="8">
        <v>3</v>
      </c>
      <c r="B7" s="106" t="s">
        <v>585</v>
      </c>
      <c r="C7" s="106">
        <v>1998</v>
      </c>
      <c r="D7" s="106" t="str">
        <f>VLOOKUP(B7,[2]Arkusz1!$B:$F,5,0)</f>
        <v>DLS/20/03278</v>
      </c>
      <c r="E7" s="105" t="s">
        <v>589</v>
      </c>
      <c r="F7" s="26">
        <f t="shared" si="0"/>
        <v>2050</v>
      </c>
      <c r="G7" s="51">
        <f>IF(AA7&lt;6,F7,IF(AA7&gt;=6,SUM(LARGE(H7:Z7,{1;2;3;4;5;6})),"lblad"))</f>
        <v>2050</v>
      </c>
      <c r="H7" s="9"/>
      <c r="I7" s="9"/>
      <c r="J7" s="9"/>
      <c r="K7" s="9"/>
      <c r="L7" s="9"/>
      <c r="M7" s="9">
        <v>300</v>
      </c>
      <c r="N7" s="9"/>
      <c r="O7" s="9">
        <v>600</v>
      </c>
      <c r="P7" s="9"/>
      <c r="Q7" s="9"/>
      <c r="R7" s="9"/>
      <c r="S7" s="9">
        <v>600</v>
      </c>
      <c r="T7" s="9">
        <v>550</v>
      </c>
      <c r="U7" s="9"/>
      <c r="V7" s="9"/>
      <c r="W7" s="9"/>
      <c r="X7" s="9"/>
      <c r="Y7" s="9"/>
      <c r="Z7" s="9"/>
      <c r="AA7" s="26">
        <f t="shared" si="1"/>
        <v>4</v>
      </c>
    </row>
    <row r="8" spans="1:27" ht="42.75" customHeight="1">
      <c r="A8" s="8">
        <v>4</v>
      </c>
      <c r="B8" s="106" t="s">
        <v>420</v>
      </c>
      <c r="C8" s="106">
        <v>1992</v>
      </c>
      <c r="D8" s="106" t="str">
        <f>VLOOKUP(B8,[2]Arkusz1!$B:$F,5,0)</f>
        <v>SLA/20/03828</v>
      </c>
      <c r="E8" s="105" t="s">
        <v>421</v>
      </c>
      <c r="F8" s="26">
        <f t="shared" si="0"/>
        <v>1800</v>
      </c>
      <c r="G8" s="51">
        <f>IF(AA8&lt;6,F8,IF(AA8&gt;=6,SUM(LARGE(H8:Z8,{1;2;3;4;5;6})),"lblad"))</f>
        <v>1800</v>
      </c>
      <c r="H8" s="9"/>
      <c r="I8" s="9"/>
      <c r="J8" s="9"/>
      <c r="K8" s="9"/>
      <c r="L8" s="9">
        <v>700</v>
      </c>
      <c r="M8" s="9"/>
      <c r="N8" s="9"/>
      <c r="O8" s="9"/>
      <c r="P8" s="9"/>
      <c r="Q8" s="9"/>
      <c r="R8" s="9"/>
      <c r="S8" s="9"/>
      <c r="T8" s="9">
        <v>600</v>
      </c>
      <c r="U8" s="9">
        <v>500</v>
      </c>
      <c r="V8" s="9"/>
      <c r="W8" s="9"/>
      <c r="X8" s="9"/>
      <c r="Y8" s="9"/>
      <c r="Z8" s="9"/>
      <c r="AA8" s="26">
        <f t="shared" si="1"/>
        <v>3</v>
      </c>
    </row>
    <row r="9" spans="1:27" ht="42.75" customHeight="1">
      <c r="A9" s="8">
        <v>5</v>
      </c>
      <c r="B9" s="107" t="s">
        <v>586</v>
      </c>
      <c r="C9" s="106">
        <v>1993</v>
      </c>
      <c r="D9" s="106" t="str">
        <f>VLOOKUP(B9,[2]Arkusz1!$B:$F,5,0)</f>
        <v>SLA/20/03899</v>
      </c>
      <c r="E9" s="107" t="s">
        <v>590</v>
      </c>
      <c r="F9" s="26">
        <f t="shared" si="0"/>
        <v>1625</v>
      </c>
      <c r="G9" s="51">
        <v>1625</v>
      </c>
      <c r="H9" s="9"/>
      <c r="I9" s="9"/>
      <c r="J9" s="9"/>
      <c r="K9" s="9"/>
      <c r="L9" s="9">
        <v>600</v>
      </c>
      <c r="M9" s="9"/>
      <c r="N9" s="9"/>
      <c r="O9" s="9"/>
      <c r="P9" s="9"/>
      <c r="Q9" s="9"/>
      <c r="R9" s="9"/>
      <c r="S9" s="9">
        <v>510</v>
      </c>
      <c r="T9" s="9" t="s">
        <v>81</v>
      </c>
      <c r="U9" s="9"/>
      <c r="V9" s="9"/>
      <c r="W9" s="9">
        <v>200</v>
      </c>
      <c r="X9" s="9">
        <v>180</v>
      </c>
      <c r="Y9" s="9">
        <v>135</v>
      </c>
      <c r="Z9" s="9"/>
      <c r="AA9" s="26">
        <f t="shared" si="1"/>
        <v>6</v>
      </c>
    </row>
    <row r="10" spans="1:27" ht="42.75" customHeight="1">
      <c r="A10" s="8">
        <v>6</v>
      </c>
      <c r="B10" s="106" t="s">
        <v>855</v>
      </c>
      <c r="C10" s="106"/>
      <c r="D10" s="106" t="str">
        <f>VLOOKUP(B10,[2]Arkusz1!$B:$F,5,0)</f>
        <v>POM/20/04085</v>
      </c>
      <c r="E10" s="105" t="s">
        <v>856</v>
      </c>
      <c r="F10" s="26">
        <f t="shared" si="0"/>
        <v>1530</v>
      </c>
      <c r="G10" s="51">
        <f>IF(AA10&lt;6,F10,IF(AA10&gt;=6,SUM(LARGE(H10:Z10,{1;2;3;4;5;6})),"lblad"))</f>
        <v>1530</v>
      </c>
      <c r="H10" s="9"/>
      <c r="I10" s="9"/>
      <c r="J10" s="9"/>
      <c r="K10" s="9"/>
      <c r="L10" s="9">
        <v>560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>
        <v>500</v>
      </c>
      <c r="X10" s="9">
        <v>320</v>
      </c>
      <c r="Y10" s="9">
        <v>150</v>
      </c>
      <c r="Z10" s="9"/>
      <c r="AA10" s="26">
        <f t="shared" si="1"/>
        <v>4</v>
      </c>
    </row>
    <row r="11" spans="1:27" ht="42.75" customHeight="1">
      <c r="A11" s="8">
        <v>7</v>
      </c>
      <c r="B11" s="105" t="s">
        <v>265</v>
      </c>
      <c r="C11" s="106">
        <v>1996</v>
      </c>
      <c r="D11" s="106" t="str">
        <f>VLOOKUP(B11,[2]Arkusz1!$B:$F,5,0)</f>
        <v>POL/20/03860</v>
      </c>
      <c r="E11" s="105" t="s">
        <v>280</v>
      </c>
      <c r="F11" s="26">
        <f t="shared" si="0"/>
        <v>1520</v>
      </c>
      <c r="G11" s="51">
        <f>IF(AA11&lt;6,F11,IF(AA11&gt;=6,SUM(LARGE(H11:Z11,{1;2;3;4;5;6})),"lblad"))</f>
        <v>1520</v>
      </c>
      <c r="H11" s="9"/>
      <c r="I11" s="9"/>
      <c r="J11" s="9"/>
      <c r="K11" s="9"/>
      <c r="L11" s="9">
        <v>440</v>
      </c>
      <c r="M11" s="9"/>
      <c r="N11" s="9"/>
      <c r="O11" s="9"/>
      <c r="P11" s="9"/>
      <c r="Q11" s="9"/>
      <c r="R11" s="9"/>
      <c r="S11" s="9"/>
      <c r="T11" s="9"/>
      <c r="U11" s="9"/>
      <c r="V11" s="9">
        <v>400</v>
      </c>
      <c r="W11" s="9">
        <v>260</v>
      </c>
      <c r="X11" s="9">
        <v>220</v>
      </c>
      <c r="Y11" s="9">
        <v>200</v>
      </c>
      <c r="Z11" s="9"/>
      <c r="AA11" s="26">
        <f t="shared" si="1"/>
        <v>5</v>
      </c>
    </row>
    <row r="12" spans="1:27" ht="42.75" customHeight="1">
      <c r="A12" s="8">
        <v>8</v>
      </c>
      <c r="B12" s="106" t="s">
        <v>61</v>
      </c>
      <c r="C12" s="106">
        <v>1992</v>
      </c>
      <c r="D12" s="106" t="str">
        <f>VLOOKUP(B12,[2]Arkusz1!$B:$F,5,0)</f>
        <v>LUB/20/04150</v>
      </c>
      <c r="E12" s="105" t="s">
        <v>73</v>
      </c>
      <c r="F12" s="26">
        <f t="shared" si="0"/>
        <v>1400</v>
      </c>
      <c r="G12" s="51">
        <f>IF(AA12&lt;6,F12,IF(AA12&gt;=6,SUM(LARGE(H12:Z12,{1;2;3;4;5;6})),"lblad"))</f>
        <v>1400</v>
      </c>
      <c r="H12" s="9"/>
      <c r="I12" s="9"/>
      <c r="J12" s="9"/>
      <c r="K12" s="9"/>
      <c r="L12" s="9">
        <v>500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>
        <v>220</v>
      </c>
      <c r="X12" s="9">
        <v>260</v>
      </c>
      <c r="Y12" s="9">
        <v>100</v>
      </c>
      <c r="Z12" s="9">
        <v>320</v>
      </c>
      <c r="AA12" s="26">
        <f t="shared" si="1"/>
        <v>5</v>
      </c>
    </row>
    <row r="13" spans="1:27" ht="42.75" customHeight="1">
      <c r="A13" s="8">
        <v>9</v>
      </c>
      <c r="B13" s="106" t="s">
        <v>737</v>
      </c>
      <c r="C13" s="106">
        <v>1999</v>
      </c>
      <c r="D13" s="106" t="str">
        <f>VLOOKUP(B13,[2]Arkusz1!$B:$F,5,0)</f>
        <v>MAZ/20/03709</v>
      </c>
      <c r="E13" s="105" t="s">
        <v>738</v>
      </c>
      <c r="F13" s="26">
        <f t="shared" si="0"/>
        <v>1372</v>
      </c>
      <c r="G13" s="51">
        <f>IF(AA13&lt;6,F13,IF(AA13&gt;=6,SUM(LARGE(H13:Z13,{1;2;3;4;5;6})),"lblad"))</f>
        <v>1372</v>
      </c>
      <c r="H13" s="9">
        <v>500</v>
      </c>
      <c r="I13" s="9"/>
      <c r="J13" s="9">
        <v>170</v>
      </c>
      <c r="K13" s="9"/>
      <c r="L13" s="9" t="s">
        <v>81</v>
      </c>
      <c r="M13" s="9"/>
      <c r="N13" s="9"/>
      <c r="O13" s="9"/>
      <c r="P13" s="9"/>
      <c r="Q13" s="9">
        <v>500</v>
      </c>
      <c r="R13" s="9"/>
      <c r="S13" s="9"/>
      <c r="T13" s="9"/>
      <c r="U13" s="9"/>
      <c r="V13" s="9"/>
      <c r="W13" s="9">
        <v>64</v>
      </c>
      <c r="X13" s="9">
        <v>58</v>
      </c>
      <c r="Y13" s="9">
        <v>80</v>
      </c>
      <c r="Z13" s="9"/>
      <c r="AA13" s="26">
        <f t="shared" si="1"/>
        <v>7</v>
      </c>
    </row>
    <row r="14" spans="1:27" ht="42.75" customHeight="1">
      <c r="A14" s="8">
        <v>10</v>
      </c>
      <c r="B14" s="106" t="s">
        <v>582</v>
      </c>
      <c r="C14" s="106">
        <v>1998</v>
      </c>
      <c r="D14" s="106" t="str">
        <f>VLOOKUP(B14,[2]Arkusz1!$B:$F,5,0)</f>
        <v>WLK/20/03749</v>
      </c>
      <c r="E14" s="105" t="s">
        <v>583</v>
      </c>
      <c r="F14" s="26">
        <f t="shared" si="0"/>
        <v>1300</v>
      </c>
      <c r="G14" s="51">
        <f>IF(AA14&lt;6,F14,IF(AA14&gt;=6,SUM(LARGE(H14:Z14,{1;2;3;4;5;6})),"lblad"))</f>
        <v>1300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v>600</v>
      </c>
      <c r="T14" s="9">
        <v>700</v>
      </c>
      <c r="U14" s="9"/>
      <c r="V14" s="9"/>
      <c r="W14" s="9"/>
      <c r="X14" s="9"/>
      <c r="Y14" s="9"/>
      <c r="Z14" s="9"/>
      <c r="AA14" s="26">
        <f t="shared" si="1"/>
        <v>2</v>
      </c>
    </row>
    <row r="15" spans="1:27" ht="42.75" customHeight="1">
      <c r="A15" s="8">
        <v>11</v>
      </c>
      <c r="B15" s="106" t="s">
        <v>581</v>
      </c>
      <c r="C15" s="106">
        <v>1997</v>
      </c>
      <c r="D15" s="106" t="str">
        <f>VLOOKUP(B15,[2]Arkusz1!$B:$F,5,0)</f>
        <v>WLK/20/03150</v>
      </c>
      <c r="E15" s="105"/>
      <c r="F15" s="26">
        <f t="shared" si="0"/>
        <v>1300</v>
      </c>
      <c r="G15" s="51">
        <f>IF(AA15&lt;6,F15,IF(AA15&gt;=6,SUM(LARGE(H15:Z15,{1;2;3;4;5;6})),"lblad"))</f>
        <v>1300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600</v>
      </c>
      <c r="T15" s="9">
        <v>700</v>
      </c>
      <c r="U15" s="9"/>
      <c r="V15" s="9"/>
      <c r="W15" s="9"/>
      <c r="X15" s="9"/>
      <c r="Y15" s="9"/>
      <c r="Z15" s="9"/>
      <c r="AA15" s="26">
        <f t="shared" si="1"/>
        <v>2</v>
      </c>
    </row>
    <row r="16" spans="1:27" ht="42.75" customHeight="1">
      <c r="A16" s="8">
        <v>12</v>
      </c>
      <c r="B16" s="106" t="s">
        <v>867</v>
      </c>
      <c r="C16" s="106">
        <v>1995</v>
      </c>
      <c r="D16" s="106" t="str">
        <f>VLOOKUP(B16,[2]Arkusz1!$B:$F,5,0)</f>
        <v>PKA/20/04191</v>
      </c>
      <c r="E16" s="105" t="s">
        <v>868</v>
      </c>
      <c r="F16" s="26">
        <f t="shared" si="0"/>
        <v>1000</v>
      </c>
      <c r="G16" s="51">
        <f>IF(AA16&lt;6,F16,IF(AA16&gt;=6,SUM(LARGE(H16:Z16,{1;2;3;4;5;6})),"lblad"))</f>
        <v>1000</v>
      </c>
      <c r="H16" s="9"/>
      <c r="I16" s="9"/>
      <c r="J16" s="9"/>
      <c r="K16" s="9">
        <v>500</v>
      </c>
      <c r="L16" s="9"/>
      <c r="M16" s="9"/>
      <c r="N16" s="9">
        <v>500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6">
        <f t="shared" si="1"/>
        <v>2</v>
      </c>
    </row>
    <row r="17" spans="1:27" ht="42.75" customHeight="1">
      <c r="A17" s="8">
        <v>13</v>
      </c>
      <c r="B17" s="106" t="s">
        <v>584</v>
      </c>
      <c r="C17" s="106">
        <v>1995</v>
      </c>
      <c r="D17" s="106" t="str">
        <f>VLOOKUP(B17,[2]Arkusz1!$B:$F,5,0)</f>
        <v>KPO/20/03696</v>
      </c>
      <c r="E17" s="105" t="s">
        <v>588</v>
      </c>
      <c r="F17" s="26">
        <f t="shared" si="0"/>
        <v>950</v>
      </c>
      <c r="G17" s="51">
        <f>IF(AA17&lt;6,F17,IF(AA17&gt;=6,SUM(LARGE(H17:Z17,{1;2;3;4;5;6})),"lblad"))</f>
        <v>950</v>
      </c>
      <c r="H17" s="9"/>
      <c r="I17" s="9"/>
      <c r="J17" s="9"/>
      <c r="K17" s="9"/>
      <c r="L17" s="9" t="s">
        <v>81</v>
      </c>
      <c r="M17" s="9"/>
      <c r="N17" s="9"/>
      <c r="O17" s="9"/>
      <c r="P17" s="9"/>
      <c r="Q17" s="9"/>
      <c r="R17" s="9">
        <v>400</v>
      </c>
      <c r="S17" s="9"/>
      <c r="T17" s="9">
        <v>550</v>
      </c>
      <c r="U17" s="9"/>
      <c r="V17" s="9"/>
      <c r="W17" s="9"/>
      <c r="X17" s="9"/>
      <c r="Y17" s="9"/>
      <c r="Z17" s="9"/>
      <c r="AA17" s="26">
        <f t="shared" si="1"/>
        <v>3</v>
      </c>
    </row>
    <row r="18" spans="1:27" ht="42.75" customHeight="1">
      <c r="A18" s="8">
        <v>14</v>
      </c>
      <c r="B18" s="106" t="s">
        <v>59</v>
      </c>
      <c r="C18" s="106">
        <v>1997</v>
      </c>
      <c r="D18" s="106" t="str">
        <f>VLOOKUP(B18,[2]Arkusz1!$B:$F,5,0)</f>
        <v>ZPO/20/04102</v>
      </c>
      <c r="E18" s="105"/>
      <c r="F18" s="26">
        <f t="shared" si="0"/>
        <v>880</v>
      </c>
      <c r="G18" s="51">
        <f>IF(AA18&lt;6,F18,IF(AA18&gt;=6,SUM(LARGE(H18:Z18,{1;2;3;4;5;6})),"lblad"))</f>
        <v>880</v>
      </c>
      <c r="H18" s="9"/>
      <c r="I18" s="9"/>
      <c r="J18" s="9"/>
      <c r="K18" s="9"/>
      <c r="L18" s="9">
        <v>380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>
        <v>500</v>
      </c>
      <c r="AA18" s="26">
        <f t="shared" si="1"/>
        <v>2</v>
      </c>
    </row>
    <row r="19" spans="1:27" ht="42.75" customHeight="1">
      <c r="A19" s="8">
        <v>15</v>
      </c>
      <c r="B19" s="106" t="s">
        <v>759</v>
      </c>
      <c r="C19" s="106"/>
      <c r="D19" s="106" t="str">
        <f>VLOOKUP(B19,[2]Arkusz1!$B:$F,5,0)</f>
        <v>MAZ/20/03810</v>
      </c>
      <c r="E19" s="105" t="s">
        <v>760</v>
      </c>
      <c r="F19" s="26">
        <f t="shared" si="0"/>
        <v>560</v>
      </c>
      <c r="G19" s="51">
        <f>IF(AA19&lt;6,F19,IF(AA19&gt;=6,SUM(LARGE(H19:Z19,{1;2;3;4;5;6})),"lblad"))</f>
        <v>560</v>
      </c>
      <c r="H19" s="9"/>
      <c r="I19" s="9"/>
      <c r="J19" s="9"/>
      <c r="K19" s="9"/>
      <c r="L19" s="9"/>
      <c r="M19" s="9"/>
      <c r="N19" s="9"/>
      <c r="O19" s="9">
        <v>560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26">
        <f t="shared" si="1"/>
        <v>1</v>
      </c>
    </row>
    <row r="20" spans="1:27" ht="42.75" customHeight="1">
      <c r="A20" s="8">
        <v>16</v>
      </c>
      <c r="B20" s="106" t="s">
        <v>609</v>
      </c>
      <c r="C20" s="106">
        <v>1996</v>
      </c>
      <c r="D20" s="106" t="str">
        <f>VLOOKUP(B20,[2]Arkusz1!$B:$F,5,0)</f>
        <v>LUL/20/03441</v>
      </c>
      <c r="E20" s="105"/>
      <c r="F20" s="26">
        <f t="shared" si="0"/>
        <v>550</v>
      </c>
      <c r="G20" s="51">
        <f>IF(AA20&lt;6,F20,IF(AA20&gt;=6,SUM(LARGE(H20:Z20,{1;2;3;4;5;6})),"lblad"))</f>
        <v>550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v>550</v>
      </c>
      <c r="T20" s="9"/>
      <c r="U20" s="9"/>
      <c r="V20" s="9"/>
      <c r="W20" s="9"/>
      <c r="X20" s="9"/>
      <c r="Y20" s="9"/>
      <c r="Z20" s="9"/>
      <c r="AA20" s="26">
        <f t="shared" si="1"/>
        <v>1</v>
      </c>
    </row>
    <row r="21" spans="1:27" ht="42.6" customHeight="1">
      <c r="A21" s="8">
        <v>17</v>
      </c>
      <c r="B21" s="106" t="s">
        <v>857</v>
      </c>
      <c r="C21" s="106"/>
      <c r="D21" s="106" t="str">
        <f>VLOOKUP(B21,[2]Arkusz1!$B:$F,5,0)</f>
        <v>SLA/20/03916</v>
      </c>
      <c r="E21" s="105" t="s">
        <v>858</v>
      </c>
      <c r="F21" s="26">
        <f t="shared" si="0"/>
        <v>480</v>
      </c>
      <c r="G21" s="51">
        <f>IF(AA21&lt;6,F21,IF(AA21&gt;=6,SUM(LARGE(H21:Z21,{1;2;3;4;5;6})),"lblad"))</f>
        <v>480</v>
      </c>
      <c r="H21" s="9"/>
      <c r="I21" s="9"/>
      <c r="J21" s="9"/>
      <c r="K21" s="9"/>
      <c r="L21" s="9">
        <v>480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26">
        <f t="shared" si="1"/>
        <v>1</v>
      </c>
    </row>
    <row r="22" spans="1:27" ht="42.75" customHeight="1">
      <c r="A22" s="8">
        <v>18</v>
      </c>
      <c r="B22" s="106" t="s">
        <v>859</v>
      </c>
      <c r="C22" s="106"/>
      <c r="D22" s="106" t="str">
        <f>VLOOKUP(B22,[2]Arkusz1!$B:$F,5,0)</f>
        <v>SLA/20/04152</v>
      </c>
      <c r="E22" s="105" t="s">
        <v>858</v>
      </c>
      <c r="F22" s="26">
        <f t="shared" si="0"/>
        <v>460</v>
      </c>
      <c r="G22" s="51">
        <f>IF(AA22&lt;6,F22,IF(AA22&gt;=6,SUM(LARGE(H22:Z22,{1;2;3;4;5;6})),"lblad"))</f>
        <v>460</v>
      </c>
      <c r="H22" s="9"/>
      <c r="I22" s="9"/>
      <c r="J22" s="9"/>
      <c r="K22" s="9"/>
      <c r="L22" s="9">
        <v>460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26">
        <f t="shared" si="1"/>
        <v>1</v>
      </c>
    </row>
    <row r="23" spans="1:27" ht="42.75" customHeight="1">
      <c r="A23" s="8">
        <v>19</v>
      </c>
      <c r="B23" s="106" t="s">
        <v>422</v>
      </c>
      <c r="C23" s="106">
        <v>1996</v>
      </c>
      <c r="D23" s="106" t="str">
        <f>VLOOKUP(B23,[2]Arkusz1!$B:$F,5,0)</f>
        <v>LOD/20/01639</v>
      </c>
      <c r="E23" s="105" t="s">
        <v>423</v>
      </c>
      <c r="F23" s="26">
        <f t="shared" si="0"/>
        <v>440</v>
      </c>
      <c r="G23" s="51">
        <f>IF(AA23&lt;6,F23,IF(AA23&gt;=6,SUM(LARGE(H23:Z23,{1;2;3;4;5;6})),"lblad"))</f>
        <v>440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120</v>
      </c>
      <c r="S23" s="9"/>
      <c r="T23" s="9"/>
      <c r="U23" s="9">
        <v>320</v>
      </c>
      <c r="V23" s="9"/>
      <c r="W23" s="9"/>
      <c r="X23" s="9"/>
      <c r="Y23" s="9"/>
      <c r="Z23" s="9"/>
      <c r="AA23" s="26">
        <f t="shared" si="1"/>
        <v>2</v>
      </c>
    </row>
    <row r="24" spans="1:27" ht="42.75" customHeight="1">
      <c r="A24" s="8">
        <v>20</v>
      </c>
      <c r="B24" s="106" t="s">
        <v>860</v>
      </c>
      <c r="C24" s="106"/>
      <c r="D24" s="106" t="str">
        <f>VLOOKUP(B24,[2]Arkusz1!$B:$F,5,0)</f>
        <v>WLK/20/04090</v>
      </c>
      <c r="E24" s="105" t="s">
        <v>861</v>
      </c>
      <c r="F24" s="26">
        <f t="shared" si="0"/>
        <v>420</v>
      </c>
      <c r="G24" s="51">
        <f>IF(AA24&lt;6,F24,IF(AA24&gt;=6,SUM(LARGE(H24:Z24,{1;2;3;4;5;6})),"lblad"))</f>
        <v>420</v>
      </c>
      <c r="H24" s="9"/>
      <c r="I24" s="9"/>
      <c r="J24" s="9"/>
      <c r="K24" s="9"/>
      <c r="L24" s="9">
        <v>420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6">
        <f t="shared" si="1"/>
        <v>1</v>
      </c>
    </row>
    <row r="25" spans="1:27" ht="42.75" customHeight="1">
      <c r="A25" s="8">
        <v>21</v>
      </c>
      <c r="B25" s="106" t="s">
        <v>862</v>
      </c>
      <c r="C25" s="106"/>
      <c r="D25" s="106" t="str">
        <f>VLOOKUP(B25,[2]Arkusz1!$B:$F,5,0)</f>
        <v>SLA/20/03917</v>
      </c>
      <c r="E25" s="105"/>
      <c r="F25" s="26">
        <f t="shared" si="0"/>
        <v>400</v>
      </c>
      <c r="G25" s="51">
        <f>IF(AA25&lt;6,F25,IF(AA25&gt;=6,SUM(LARGE(H25:Z25,{1;2;3;4;5;6})),"lblad"))</f>
        <v>400</v>
      </c>
      <c r="H25" s="9"/>
      <c r="I25" s="9"/>
      <c r="J25" s="9"/>
      <c r="K25" s="9"/>
      <c r="L25" s="9">
        <v>400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26">
        <f t="shared" si="1"/>
        <v>1</v>
      </c>
    </row>
    <row r="26" spans="1:27" ht="42.75" customHeight="1">
      <c r="A26" s="8">
        <v>22</v>
      </c>
      <c r="B26" s="106" t="s">
        <v>863</v>
      </c>
      <c r="C26" s="106"/>
      <c r="D26" s="106" t="str">
        <f>VLOOKUP(B26,[2]Arkusz1!$B:$F,5,0)</f>
        <v>LOD/20/02573</v>
      </c>
      <c r="E26" s="105"/>
      <c r="F26" s="26">
        <f t="shared" si="0"/>
        <v>360</v>
      </c>
      <c r="G26" s="51">
        <f>IF(AA26&lt;6,F26,IF(AA26&gt;=6,SUM(LARGE(H26:Z26,{1;2;3;4;5;6})),"lblad"))</f>
        <v>360</v>
      </c>
      <c r="H26" s="9"/>
      <c r="I26" s="9"/>
      <c r="J26" s="9"/>
      <c r="K26" s="9"/>
      <c r="L26" s="9">
        <v>360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26">
        <f t="shared" si="1"/>
        <v>1</v>
      </c>
    </row>
    <row r="27" spans="1:27" ht="42.75" customHeight="1">
      <c r="A27" s="8">
        <v>23</v>
      </c>
      <c r="B27" s="106" t="s">
        <v>268</v>
      </c>
      <c r="C27" s="106">
        <v>1991</v>
      </c>
      <c r="D27" s="106" t="str">
        <f>VLOOKUP(B27,[2]Arkusz1!$B:$F,5,0)</f>
        <v>LOD/20/02124</v>
      </c>
      <c r="E27" s="105" t="s">
        <v>282</v>
      </c>
      <c r="F27" s="26">
        <f t="shared" si="0"/>
        <v>340</v>
      </c>
      <c r="G27" s="51">
        <f>IF(AA27&lt;6,F27,IF(AA27&gt;=6,SUM(LARGE(H27:Z27,{1;2;3;4;5;6})),"lblad"))</f>
        <v>340</v>
      </c>
      <c r="H27" s="9" t="s">
        <v>81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120</v>
      </c>
      <c r="V27" s="9">
        <v>220</v>
      </c>
      <c r="W27" s="9"/>
      <c r="X27" s="9"/>
      <c r="Y27" s="9"/>
      <c r="Z27" s="9"/>
      <c r="AA27" s="26">
        <f t="shared" si="1"/>
        <v>3</v>
      </c>
    </row>
    <row r="28" spans="1:27" ht="42.75" customHeight="1">
      <c r="A28" s="8">
        <v>24</v>
      </c>
      <c r="B28" s="106" t="s">
        <v>864</v>
      </c>
      <c r="C28" s="106"/>
      <c r="D28" s="106" t="s">
        <v>1711</v>
      </c>
      <c r="E28" s="105" t="s">
        <v>856</v>
      </c>
      <c r="F28" s="26">
        <f t="shared" si="0"/>
        <v>340</v>
      </c>
      <c r="G28" s="51">
        <f>IF(AA28&lt;6,F28,IF(AA28&gt;=6,SUM(LARGE(H28:Z28,{1;2;3;4;5;6})),"lblad"))</f>
        <v>340</v>
      </c>
      <c r="H28" s="9"/>
      <c r="I28" s="9"/>
      <c r="J28" s="9"/>
      <c r="K28" s="9"/>
      <c r="L28" s="9">
        <v>340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26">
        <f t="shared" si="1"/>
        <v>1</v>
      </c>
    </row>
    <row r="29" spans="1:27" ht="42.75" customHeight="1">
      <c r="A29" s="8">
        <v>25</v>
      </c>
      <c r="B29" s="106" t="s">
        <v>275</v>
      </c>
      <c r="C29" s="106">
        <v>1993</v>
      </c>
      <c r="D29" s="106" t="str">
        <f>VLOOKUP(B29,[2]Arkusz1!$B:$F,5,0)</f>
        <v>MAZ/20/03254</v>
      </c>
      <c r="E29" s="105" t="s">
        <v>287</v>
      </c>
      <c r="F29" s="26">
        <f t="shared" si="0"/>
        <v>230</v>
      </c>
      <c r="G29" s="51">
        <f>IF(AA29&lt;6,F29,IF(AA29&gt;=6,SUM(LARGE(H29:Z29,{1;2;3;4;5;6})),"lblad"))</f>
        <v>230</v>
      </c>
      <c r="H29" s="9"/>
      <c r="I29" s="9"/>
      <c r="J29" s="9"/>
      <c r="K29" s="9"/>
      <c r="L29" s="9"/>
      <c r="M29" s="9"/>
      <c r="N29" s="9" t="s">
        <v>81</v>
      </c>
      <c r="O29" s="9"/>
      <c r="P29" s="9"/>
      <c r="Q29" s="9"/>
      <c r="R29" s="9"/>
      <c r="S29" s="9"/>
      <c r="T29" s="9"/>
      <c r="U29" s="9">
        <v>140</v>
      </c>
      <c r="V29" s="9">
        <v>90</v>
      </c>
      <c r="W29" s="9"/>
      <c r="X29" s="9"/>
      <c r="Y29" s="9"/>
      <c r="Z29" s="9"/>
      <c r="AA29" s="26">
        <f t="shared" si="1"/>
        <v>3</v>
      </c>
    </row>
    <row r="30" spans="1:27" ht="42.75" customHeight="1">
      <c r="A30" s="8">
        <v>26</v>
      </c>
      <c r="B30" s="106" t="s">
        <v>68</v>
      </c>
      <c r="C30" s="106">
        <v>1993</v>
      </c>
      <c r="D30" s="106" t="str">
        <f>VLOOKUP(B30,[2]Arkusz1!$B:$F,5,0)</f>
        <v>WLK/20/04195</v>
      </c>
      <c r="E30" s="105" t="s">
        <v>30</v>
      </c>
      <c r="F30" s="26">
        <f t="shared" si="0"/>
        <v>120</v>
      </c>
      <c r="G30" s="51">
        <f>IF(AA30&lt;6,F30,IF(AA30&gt;=6,SUM(LARGE(H30:Z30,{1;2;3;4;5;6})),"lblad"))</f>
        <v>120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>
        <v>120</v>
      </c>
      <c r="AA30" s="26">
        <f t="shared" si="1"/>
        <v>1</v>
      </c>
    </row>
    <row r="31" spans="1:27" ht="42.75" customHeight="1">
      <c r="A31" s="8">
        <v>27</v>
      </c>
      <c r="B31" s="105" t="s">
        <v>70</v>
      </c>
      <c r="C31" s="106">
        <v>1998</v>
      </c>
      <c r="D31" s="106" t="str">
        <f>VLOOKUP(B31,[2]Arkusz1!$B:$F,5,0)</f>
        <v>WLK/20/04239</v>
      </c>
      <c r="E31" s="105" t="s">
        <v>80</v>
      </c>
      <c r="F31" s="26">
        <f t="shared" si="0"/>
        <v>90</v>
      </c>
      <c r="G31" s="51">
        <f>IF(AA31&lt;6,F31,IF(AA31&gt;=6,SUM(LARGE(H31:Z31,{1;2;3;4;5;6})),"lblad"))</f>
        <v>90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>
        <v>90</v>
      </c>
      <c r="AA31" s="26">
        <f t="shared" si="1"/>
        <v>1</v>
      </c>
    </row>
    <row r="32" spans="1:27" ht="42.75" customHeight="1">
      <c r="A32" s="8">
        <v>28</v>
      </c>
      <c r="B32" s="106" t="s">
        <v>684</v>
      </c>
      <c r="C32" s="106">
        <v>2002</v>
      </c>
      <c r="D32" s="106"/>
      <c r="E32" s="105"/>
      <c r="F32" s="26">
        <f t="shared" si="0"/>
        <v>0</v>
      </c>
      <c r="G32" s="51">
        <f>IF(AA32&lt;6,F32,IF(AA32&gt;=6,SUM(LARGE(H32:Z32,{1;2;3;4;5;6})),"lblad"))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0</v>
      </c>
      <c r="S32" s="9"/>
      <c r="T32" s="9"/>
      <c r="U32" s="9"/>
      <c r="V32" s="9"/>
      <c r="W32" s="9"/>
      <c r="X32" s="9"/>
      <c r="Y32" s="9"/>
      <c r="Z32" s="9"/>
      <c r="AA32" s="26">
        <f t="shared" si="1"/>
        <v>1</v>
      </c>
    </row>
    <row r="33" spans="1:27" ht="42.75" customHeight="1">
      <c r="A33" s="8">
        <v>29</v>
      </c>
      <c r="B33" s="106" t="s">
        <v>267</v>
      </c>
      <c r="C33" s="106">
        <v>1993</v>
      </c>
      <c r="D33" s="106"/>
      <c r="E33" s="105" t="s">
        <v>31</v>
      </c>
      <c r="F33" s="26">
        <f t="shared" si="0"/>
        <v>0</v>
      </c>
      <c r="G33" s="51">
        <f>IF(AA33&lt;6,F33,IF(AA33&gt;=6,SUM(LARGE(H33:Z33,{1;2;3;4;5;6})),"lblad"))</f>
        <v>0</v>
      </c>
      <c r="H33" s="9"/>
      <c r="I33" s="9"/>
      <c r="J33" s="9"/>
      <c r="K33" s="9"/>
      <c r="L33" s="9"/>
      <c r="M33" s="9"/>
      <c r="N33" s="9">
        <v>0</v>
      </c>
      <c r="O33" s="9"/>
      <c r="P33" s="9"/>
      <c r="Q33" s="9"/>
      <c r="R33" s="9">
        <v>0</v>
      </c>
      <c r="S33" s="9"/>
      <c r="T33" s="9"/>
      <c r="U33" s="9">
        <v>0</v>
      </c>
      <c r="V33" s="9">
        <v>0</v>
      </c>
      <c r="W33" s="9"/>
      <c r="X33" s="9"/>
      <c r="Y33" s="9"/>
      <c r="Z33" s="9"/>
      <c r="AA33" s="26">
        <f t="shared" si="1"/>
        <v>4</v>
      </c>
    </row>
    <row r="34" spans="1:27" ht="42.75" customHeight="1">
      <c r="A34" s="8">
        <v>30</v>
      </c>
      <c r="B34" s="106" t="s">
        <v>869</v>
      </c>
      <c r="C34" s="106">
        <v>1999</v>
      </c>
      <c r="D34" s="106"/>
      <c r="E34" s="105" t="s">
        <v>870</v>
      </c>
      <c r="F34" s="26">
        <f t="shared" si="0"/>
        <v>0</v>
      </c>
      <c r="G34" s="51">
        <f>IF(AA34&lt;6,F34,IF(AA34&gt;=6,SUM(LARGE(H34:Z34,{1;2;3;4;5;6})),"lblad"))</f>
        <v>0</v>
      </c>
      <c r="H34" s="9"/>
      <c r="I34" s="9"/>
      <c r="J34" s="9"/>
      <c r="K34" s="9"/>
      <c r="L34" s="9"/>
      <c r="M34" s="9"/>
      <c r="N34" s="9"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26">
        <f t="shared" si="1"/>
        <v>1</v>
      </c>
    </row>
    <row r="35" spans="1:27" ht="42.75" customHeight="1">
      <c r="A35" s="8">
        <v>31</v>
      </c>
      <c r="B35" s="106" t="s">
        <v>1289</v>
      </c>
      <c r="C35" s="106">
        <v>1997</v>
      </c>
      <c r="D35" s="106"/>
      <c r="E35" s="105" t="s">
        <v>35</v>
      </c>
      <c r="F35" s="26">
        <f t="shared" si="0"/>
        <v>0</v>
      </c>
      <c r="G35" s="51">
        <f>IF(AA35&lt;6,F35,IF(AA35&gt;=6,SUM(LARGE(H35:Z35,{1;2;3;4;5;6})),"lblad"))</f>
        <v>0</v>
      </c>
      <c r="H35" s="9"/>
      <c r="I35" s="9"/>
      <c r="J35" s="9">
        <v>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26">
        <f t="shared" si="1"/>
        <v>1</v>
      </c>
    </row>
    <row r="36" spans="1:27" ht="42.75" customHeight="1">
      <c r="A36" s="8">
        <v>32</v>
      </c>
      <c r="B36" s="105" t="s">
        <v>1340</v>
      </c>
      <c r="C36" s="105">
        <v>1993</v>
      </c>
      <c r="D36" s="106"/>
      <c r="E36" s="105" t="s">
        <v>1355</v>
      </c>
      <c r="F36" s="26">
        <f t="shared" si="0"/>
        <v>0</v>
      </c>
      <c r="G36" s="51">
        <f>IF(AA36&lt;6,F36,IF(AA36&gt;=6,SUM(LARGE(H36:Z36,{1;2;3;4;5;6})),"lblad"))</f>
        <v>0</v>
      </c>
      <c r="H36" s="9"/>
      <c r="I36" s="9"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0</v>
      </c>
      <c r="X36" s="9">
        <v>0</v>
      </c>
      <c r="Y36" s="9">
        <v>0</v>
      </c>
      <c r="Z36" s="9"/>
      <c r="AA36" s="26">
        <f t="shared" si="1"/>
        <v>4</v>
      </c>
    </row>
    <row r="37" spans="1:27" ht="42.75" customHeight="1">
      <c r="A37" s="8">
        <v>33</v>
      </c>
      <c r="B37" s="106" t="s">
        <v>1546</v>
      </c>
      <c r="C37" s="106">
        <v>1992</v>
      </c>
      <c r="D37" s="106"/>
      <c r="E37" s="105"/>
      <c r="F37" s="26">
        <f t="shared" ref="F37:F68" si="2">SUM(H37:Z37)</f>
        <v>0</v>
      </c>
      <c r="G37" s="51">
        <f>IF(AA37&lt;6,F37,IF(AA37&gt;=6,SUM(LARGE(H37:Z37,{1;2;3;4;5;6})),"lblad"))</f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>
        <v>0</v>
      </c>
      <c r="X37" s="9">
        <v>0</v>
      </c>
      <c r="Y37" s="9">
        <v>0</v>
      </c>
      <c r="Z37" s="9"/>
      <c r="AA37" s="26">
        <f t="shared" ref="AA37:AA68" si="3">COUNTA(H37:Z37)</f>
        <v>3</v>
      </c>
    </row>
    <row r="38" spans="1:27" ht="42.75" customHeight="1">
      <c r="A38" s="8">
        <v>34</v>
      </c>
      <c r="B38" s="106" t="s">
        <v>683</v>
      </c>
      <c r="C38" s="106">
        <v>1992</v>
      </c>
      <c r="D38" s="106"/>
      <c r="E38" s="105" t="s">
        <v>29</v>
      </c>
      <c r="F38" s="26">
        <f t="shared" si="2"/>
        <v>0</v>
      </c>
      <c r="G38" s="51">
        <f>IF(AA38&lt;6,F38,IF(AA38&gt;=6,SUM(LARGE(H38:Z38,{1;2;3;4;5;6})),"lblad"))</f>
        <v>0</v>
      </c>
      <c r="H38" s="9"/>
      <c r="I38" s="9"/>
      <c r="J38" s="9"/>
      <c r="K38" s="9">
        <v>0</v>
      </c>
      <c r="L38" s="9"/>
      <c r="M38" s="9">
        <v>0</v>
      </c>
      <c r="N38" s="9"/>
      <c r="O38" s="9"/>
      <c r="P38" s="9"/>
      <c r="Q38" s="9"/>
      <c r="R38" s="9">
        <v>0</v>
      </c>
      <c r="S38" s="9"/>
      <c r="T38" s="9"/>
      <c r="U38" s="9"/>
      <c r="V38" s="9"/>
      <c r="W38" s="9"/>
      <c r="X38" s="9"/>
      <c r="Y38" s="9"/>
      <c r="Z38" s="9"/>
      <c r="AA38" s="26">
        <f t="shared" si="3"/>
        <v>3</v>
      </c>
    </row>
    <row r="39" spans="1:27" ht="42.75" customHeight="1">
      <c r="A39" s="8">
        <v>35</v>
      </c>
      <c r="B39" s="118" t="s">
        <v>272</v>
      </c>
      <c r="C39" s="118">
        <v>1992</v>
      </c>
      <c r="D39" s="106"/>
      <c r="E39" s="118" t="s">
        <v>285</v>
      </c>
      <c r="F39" s="26">
        <f t="shared" si="2"/>
        <v>0</v>
      </c>
      <c r="G39" s="51">
        <f>IF(AA39&lt;6,F39,IF(AA39&gt;=6,SUM(LARGE(H39:Z39,{1;2;3;4;5;6})),"lblad"))</f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>
        <v>0</v>
      </c>
      <c r="V39" s="9">
        <v>0</v>
      </c>
      <c r="W39" s="9"/>
      <c r="X39" s="9"/>
      <c r="Y39" s="9"/>
      <c r="Z39" s="9"/>
      <c r="AA39" s="26">
        <f t="shared" si="3"/>
        <v>2</v>
      </c>
    </row>
    <row r="40" spans="1:27" ht="42.75" customHeight="1">
      <c r="A40" s="8">
        <v>36</v>
      </c>
      <c r="B40" s="105" t="s">
        <v>1105</v>
      </c>
      <c r="C40" s="106">
        <v>1999</v>
      </c>
      <c r="D40" s="106"/>
      <c r="E40" s="105" t="s">
        <v>1129</v>
      </c>
      <c r="F40" s="26">
        <f t="shared" si="2"/>
        <v>0</v>
      </c>
      <c r="G40" s="51">
        <f>IF(AA40&lt;6,F40,IF(AA40&gt;=6,SUM(LARGE(H40:Z40,{1;2;3;4;5;6})),"lblad"))</f>
        <v>0</v>
      </c>
      <c r="H40" s="9"/>
      <c r="I40" s="9"/>
      <c r="J40" s="9"/>
      <c r="K40" s="9">
        <v>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26">
        <f t="shared" si="3"/>
        <v>1</v>
      </c>
    </row>
    <row r="41" spans="1:27" ht="42.75" customHeight="1">
      <c r="A41" s="8">
        <v>37</v>
      </c>
      <c r="B41" s="105" t="s">
        <v>1111</v>
      </c>
      <c r="C41" s="105">
        <v>1995</v>
      </c>
      <c r="D41" s="106"/>
      <c r="E41" s="105"/>
      <c r="F41" s="26">
        <f t="shared" si="2"/>
        <v>0</v>
      </c>
      <c r="G41" s="51">
        <f>IF(AA41&lt;6,F41,IF(AA41&gt;=6,SUM(LARGE(H41:Z41,{1;2;3;4;5;6})),"lblad"))</f>
        <v>0</v>
      </c>
      <c r="H41" s="9"/>
      <c r="I41" s="9"/>
      <c r="J41" s="9"/>
      <c r="K41" s="9"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26">
        <f t="shared" si="3"/>
        <v>1</v>
      </c>
    </row>
    <row r="42" spans="1:27" ht="42.75" customHeight="1">
      <c r="A42" s="8">
        <v>38</v>
      </c>
      <c r="B42" s="106" t="s">
        <v>69</v>
      </c>
      <c r="C42" s="106">
        <v>1994</v>
      </c>
      <c r="D42" s="106"/>
      <c r="E42" s="105" t="s">
        <v>79</v>
      </c>
      <c r="F42" s="26">
        <f t="shared" si="2"/>
        <v>0</v>
      </c>
      <c r="G42" s="51">
        <f>IF(AA42&lt;6,F42,IF(AA42&gt;=6,SUM(LARGE(H42:Z42,{1;2;3;4;5;6})),"lblad"))</f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>
        <v>0</v>
      </c>
      <c r="AA42" s="26">
        <f t="shared" si="3"/>
        <v>1</v>
      </c>
    </row>
    <row r="43" spans="1:27" ht="42.75" customHeight="1">
      <c r="A43" s="8">
        <v>39</v>
      </c>
      <c r="B43" s="106" t="s">
        <v>1551</v>
      </c>
      <c r="C43" s="106">
        <v>1995</v>
      </c>
      <c r="D43" s="106"/>
      <c r="E43" s="105" t="s">
        <v>1559</v>
      </c>
      <c r="F43" s="26">
        <f t="shared" si="2"/>
        <v>0</v>
      </c>
      <c r="G43" s="51">
        <f>IF(AA43&lt;6,F43,IF(AA43&gt;=6,SUM(LARGE(H43:Z43,{1;2;3;4;5;6})),"lblad"))</f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>
        <v>0</v>
      </c>
      <c r="X43" s="9">
        <v>0</v>
      </c>
      <c r="Y43" s="9">
        <v>0</v>
      </c>
      <c r="Z43" s="9"/>
      <c r="AA43" s="26">
        <f t="shared" si="3"/>
        <v>3</v>
      </c>
    </row>
    <row r="44" spans="1:27" ht="42.75" customHeight="1">
      <c r="A44" s="8">
        <v>40</v>
      </c>
      <c r="B44" s="106" t="s">
        <v>1110</v>
      </c>
      <c r="C44" s="106">
        <v>1994</v>
      </c>
      <c r="D44" s="106"/>
      <c r="E44" s="105" t="s">
        <v>1131</v>
      </c>
      <c r="F44" s="26">
        <f t="shared" si="2"/>
        <v>0</v>
      </c>
      <c r="G44" s="51">
        <f>IF(AA44&lt;6,F44,IF(AA44&gt;=6,SUM(LARGE(H44:Z44,{1;2;3;4;5;6})),"lblad"))</f>
        <v>0</v>
      </c>
      <c r="H44" s="9"/>
      <c r="I44" s="9"/>
      <c r="J44" s="9"/>
      <c r="K44" s="9"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26">
        <f t="shared" si="3"/>
        <v>1</v>
      </c>
    </row>
    <row r="45" spans="1:27" ht="42.75" customHeight="1">
      <c r="A45" s="8">
        <v>41</v>
      </c>
      <c r="B45" s="105" t="s">
        <v>1345</v>
      </c>
      <c r="C45" s="105">
        <v>1997</v>
      </c>
      <c r="D45" s="106"/>
      <c r="E45" s="105"/>
      <c r="F45" s="26">
        <f t="shared" si="2"/>
        <v>0</v>
      </c>
      <c r="G45" s="51">
        <f>IF(AA45&lt;6,F45,IF(AA45&gt;=6,SUM(LARGE(H45:Z45,{1;2;3;4;5;6})),"lblad"))</f>
        <v>0</v>
      </c>
      <c r="H45" s="9"/>
      <c r="I45" s="9">
        <v>0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6">
        <f t="shared" si="3"/>
        <v>1</v>
      </c>
    </row>
    <row r="46" spans="1:27" ht="42.75" customHeight="1">
      <c r="A46" s="8">
        <v>42</v>
      </c>
      <c r="B46" s="106" t="s">
        <v>1104</v>
      </c>
      <c r="C46" s="106">
        <v>1993</v>
      </c>
      <c r="D46" s="106"/>
      <c r="E46" s="105" t="s">
        <v>1128</v>
      </c>
      <c r="F46" s="26">
        <f t="shared" si="2"/>
        <v>0</v>
      </c>
      <c r="G46" s="51">
        <f>IF(AA46&lt;6,F46,IF(AA46&gt;=6,SUM(LARGE(H46:Z46,{1;2;3;4;5;6})),"lblad"))</f>
        <v>0</v>
      </c>
      <c r="H46" s="9"/>
      <c r="I46" s="9"/>
      <c r="J46" s="9"/>
      <c r="K46" s="9">
        <v>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26">
        <f t="shared" si="3"/>
        <v>1</v>
      </c>
    </row>
    <row r="47" spans="1:27" ht="42.75" customHeight="1">
      <c r="A47" s="8">
        <v>43</v>
      </c>
      <c r="B47" s="106" t="s">
        <v>1552</v>
      </c>
      <c r="C47" s="106">
        <v>1993</v>
      </c>
      <c r="D47" s="106"/>
      <c r="E47" s="105"/>
      <c r="F47" s="26">
        <f t="shared" si="2"/>
        <v>0</v>
      </c>
      <c r="G47" s="51">
        <f>IF(AA47&lt;6,F47,IF(AA47&gt;=6,SUM(LARGE(H47:Z47,{1;2;3;4;5;6})),"lblad"))</f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>
        <v>0</v>
      </c>
      <c r="X47" s="9">
        <v>0</v>
      </c>
      <c r="Y47" s="9">
        <v>0</v>
      </c>
      <c r="Z47" s="9"/>
      <c r="AA47" s="26">
        <f t="shared" si="3"/>
        <v>3</v>
      </c>
    </row>
    <row r="48" spans="1:27" ht="42.75" customHeight="1">
      <c r="A48" s="8">
        <v>44</v>
      </c>
      <c r="B48" s="106" t="s">
        <v>1352</v>
      </c>
      <c r="C48" s="106">
        <v>1997</v>
      </c>
      <c r="D48" s="106"/>
      <c r="E48" s="105" t="s">
        <v>1360</v>
      </c>
      <c r="F48" s="26">
        <f t="shared" si="2"/>
        <v>0</v>
      </c>
      <c r="G48" s="51">
        <f>IF(AA48&lt;6,F48,IF(AA48&gt;=6,SUM(LARGE(H48:Z48,{1;2;3;4;5;6})),"lblad"))</f>
        <v>0</v>
      </c>
      <c r="H48" s="9"/>
      <c r="I48" s="9">
        <v>0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26">
        <f t="shared" si="3"/>
        <v>1</v>
      </c>
    </row>
    <row r="49" spans="1:27" ht="42.75" customHeight="1">
      <c r="A49" s="8">
        <v>45</v>
      </c>
      <c r="B49" s="106" t="s">
        <v>1120</v>
      </c>
      <c r="C49" s="106">
        <v>1992</v>
      </c>
      <c r="D49" s="106"/>
      <c r="E49" s="105"/>
      <c r="F49" s="26">
        <f t="shared" si="2"/>
        <v>0</v>
      </c>
      <c r="G49" s="51">
        <f>IF(AA49&lt;6,F49,IF(AA49&gt;=6,SUM(LARGE(H49:Z49,{1;2;3;4;5;6})),"lblad"))</f>
        <v>0</v>
      </c>
      <c r="H49" s="9"/>
      <c r="I49" s="9"/>
      <c r="J49" s="9"/>
      <c r="K49" s="9">
        <v>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26">
        <f t="shared" si="3"/>
        <v>1</v>
      </c>
    </row>
    <row r="50" spans="1:27" ht="42.75" customHeight="1">
      <c r="A50" s="8">
        <v>46</v>
      </c>
      <c r="B50" s="106" t="s">
        <v>63</v>
      </c>
      <c r="C50" s="106">
        <v>2001</v>
      </c>
      <c r="D50" s="106"/>
      <c r="E50" s="105" t="s">
        <v>75</v>
      </c>
      <c r="F50" s="26">
        <f t="shared" si="2"/>
        <v>0</v>
      </c>
      <c r="G50" s="51">
        <f>IF(AA50&lt;6,F50,IF(AA50&gt;=6,SUM(LARGE(H50:Z50,{1;2;3;4;5;6})),"lblad"))</f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>
        <v>0</v>
      </c>
      <c r="AA50" s="26">
        <f t="shared" si="3"/>
        <v>1</v>
      </c>
    </row>
    <row r="51" spans="1:27" ht="42.75" customHeight="1">
      <c r="A51" s="8">
        <v>47</v>
      </c>
      <c r="B51" s="106" t="s">
        <v>1343</v>
      </c>
      <c r="C51" s="106">
        <v>1992</v>
      </c>
      <c r="D51" s="106"/>
      <c r="E51" s="105" t="s">
        <v>1557</v>
      </c>
      <c r="F51" s="26">
        <f t="shared" si="2"/>
        <v>0</v>
      </c>
      <c r="G51" s="51">
        <f>IF(AA51&lt;6,F51,IF(AA51&gt;=6,SUM(LARGE(H51:Z51,{1;2;3;4;5;6})),"lblad"))</f>
        <v>0</v>
      </c>
      <c r="H51" s="9"/>
      <c r="I51" s="9">
        <v>0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>
        <v>0</v>
      </c>
      <c r="X51" s="9">
        <v>0</v>
      </c>
      <c r="Y51" s="9">
        <v>0</v>
      </c>
      <c r="Z51" s="9"/>
      <c r="AA51" s="26">
        <f t="shared" si="3"/>
        <v>4</v>
      </c>
    </row>
    <row r="52" spans="1:27" ht="42.75" customHeight="1">
      <c r="A52" s="8">
        <v>48</v>
      </c>
      <c r="B52" s="106" t="s">
        <v>1293</v>
      </c>
      <c r="C52" s="106">
        <v>1996</v>
      </c>
      <c r="D52" s="106"/>
      <c r="E52" s="105" t="s">
        <v>1297</v>
      </c>
      <c r="F52" s="26">
        <f t="shared" si="2"/>
        <v>0</v>
      </c>
      <c r="G52" s="51">
        <f>IF(AA52&lt;6,F52,IF(AA52&gt;=6,SUM(LARGE(H52:Z52,{1;2;3;4;5;6})),"lblad"))</f>
        <v>0</v>
      </c>
      <c r="H52" s="9"/>
      <c r="I52" s="9"/>
      <c r="J52" s="9">
        <v>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26">
        <f t="shared" si="3"/>
        <v>1</v>
      </c>
    </row>
    <row r="53" spans="1:27" ht="42.75" customHeight="1">
      <c r="A53" s="8">
        <v>49</v>
      </c>
      <c r="B53" s="106" t="s">
        <v>1544</v>
      </c>
      <c r="C53" s="106">
        <v>1994</v>
      </c>
      <c r="D53" s="106"/>
      <c r="E53" s="105" t="s">
        <v>1528</v>
      </c>
      <c r="F53" s="26">
        <f t="shared" si="2"/>
        <v>0</v>
      </c>
      <c r="G53" s="51">
        <f>IF(AA53&lt;6,F53,IF(AA53&gt;=6,SUM(LARGE(H53:Z53,{1;2;3;4;5;6})),"lblad"))</f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>
        <v>0</v>
      </c>
      <c r="X53" s="9">
        <v>0</v>
      </c>
      <c r="Y53" s="9">
        <v>0</v>
      </c>
      <c r="Z53" s="9"/>
      <c r="AA53" s="26">
        <f t="shared" si="3"/>
        <v>3</v>
      </c>
    </row>
    <row r="54" spans="1:27" ht="42.75" customHeight="1">
      <c r="A54" s="8">
        <v>50</v>
      </c>
      <c r="B54" s="106" t="s">
        <v>1550</v>
      </c>
      <c r="C54" s="106">
        <v>1993</v>
      </c>
      <c r="D54" s="106"/>
      <c r="E54" s="105"/>
      <c r="F54" s="26">
        <f t="shared" si="2"/>
        <v>0</v>
      </c>
      <c r="G54" s="51">
        <f>IF(AA54&lt;6,F54,IF(AA54&gt;=6,SUM(LARGE(H54:Z54,{1;2;3;4;5;6})),"lblad"))</f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>
        <v>0</v>
      </c>
      <c r="X54" s="9">
        <v>0</v>
      </c>
      <c r="Y54" s="9">
        <v>0</v>
      </c>
      <c r="Z54" s="9"/>
      <c r="AA54" s="26">
        <f t="shared" si="3"/>
        <v>3</v>
      </c>
    </row>
    <row r="55" spans="1:27" ht="42.75" customHeight="1">
      <c r="A55" s="8">
        <v>51</v>
      </c>
      <c r="B55" s="106" t="s">
        <v>1342</v>
      </c>
      <c r="C55" s="106">
        <v>1992</v>
      </c>
      <c r="D55" s="106"/>
      <c r="E55" s="105" t="s">
        <v>1357</v>
      </c>
      <c r="F55" s="26">
        <f t="shared" si="2"/>
        <v>0</v>
      </c>
      <c r="G55" s="51">
        <f>IF(AA55&lt;6,F55,IF(AA55&gt;=6,SUM(LARGE(H55:Z55,{1;2;3;4;5;6})),"lblad"))</f>
        <v>0</v>
      </c>
      <c r="H55" s="9"/>
      <c r="I55" s="9"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26">
        <f t="shared" si="3"/>
        <v>1</v>
      </c>
    </row>
    <row r="56" spans="1:27" ht="42.75" customHeight="1">
      <c r="A56" s="8">
        <v>52</v>
      </c>
      <c r="B56" s="106" t="s">
        <v>1290</v>
      </c>
      <c r="C56" s="106">
        <v>1991</v>
      </c>
      <c r="D56" s="106"/>
      <c r="E56" s="105"/>
      <c r="F56" s="26">
        <f t="shared" si="2"/>
        <v>0</v>
      </c>
      <c r="G56" s="51">
        <f>IF(AA56&lt;6,F56,IF(AA56&gt;=6,SUM(LARGE(H56:Z56,{1;2;3;4;5;6})),"lblad"))</f>
        <v>0</v>
      </c>
      <c r="H56" s="9"/>
      <c r="I56" s="9"/>
      <c r="J56" s="9">
        <v>0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26">
        <f t="shared" si="3"/>
        <v>1</v>
      </c>
    </row>
    <row r="57" spans="1:27" ht="42.75" customHeight="1">
      <c r="A57" s="8">
        <v>53</v>
      </c>
      <c r="B57" s="116" t="s">
        <v>67</v>
      </c>
      <c r="C57" s="116">
        <v>1991</v>
      </c>
      <c r="D57" s="106"/>
      <c r="E57" s="116" t="s">
        <v>78</v>
      </c>
      <c r="F57" s="26">
        <f t="shared" si="2"/>
        <v>0</v>
      </c>
      <c r="G57" s="51">
        <f>IF(AA57&lt;6,F57,IF(AA57&gt;=6,SUM(LARGE(H57:Z57,{1;2;3;4;5;6})),"lblad"))</f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>
        <v>0</v>
      </c>
      <c r="AA57" s="26">
        <f t="shared" si="3"/>
        <v>1</v>
      </c>
    </row>
    <row r="58" spans="1:27" ht="42.75" customHeight="1">
      <c r="A58" s="8">
        <v>54</v>
      </c>
      <c r="B58" s="106" t="s">
        <v>64</v>
      </c>
      <c r="C58" s="106">
        <v>1998</v>
      </c>
      <c r="D58" s="106"/>
      <c r="E58" s="105" t="s">
        <v>76</v>
      </c>
      <c r="F58" s="26">
        <f t="shared" si="2"/>
        <v>0</v>
      </c>
      <c r="G58" s="51">
        <f>IF(AA58&lt;6,F58,IF(AA58&gt;=6,SUM(LARGE(H58:Z58,{1;2;3;4;5;6})),"lblad"))</f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>
        <v>0</v>
      </c>
      <c r="AA58" s="26">
        <f t="shared" si="3"/>
        <v>1</v>
      </c>
    </row>
    <row r="59" spans="1:27" ht="42.75" customHeight="1">
      <c r="A59" s="8">
        <v>55</v>
      </c>
      <c r="B59" s="106" t="s">
        <v>680</v>
      </c>
      <c r="C59" s="106">
        <v>2001</v>
      </c>
      <c r="D59" s="106"/>
      <c r="E59" s="105" t="s">
        <v>281</v>
      </c>
      <c r="F59" s="26">
        <f t="shared" si="2"/>
        <v>0</v>
      </c>
      <c r="G59" s="51">
        <f>IF(AA59&lt;6,F59,IF(AA59&gt;=6,SUM(LARGE(H59:Z59,{1;2;3;4;5;6})),"lblad"))</f>
        <v>0</v>
      </c>
      <c r="H59" s="9"/>
      <c r="I59" s="9"/>
      <c r="J59" s="9"/>
      <c r="K59" s="9"/>
      <c r="L59" s="9"/>
      <c r="M59" s="9"/>
      <c r="N59" s="9">
        <v>0</v>
      </c>
      <c r="O59" s="9"/>
      <c r="P59" s="9"/>
      <c r="Q59" s="9">
        <v>0</v>
      </c>
      <c r="R59" s="9">
        <v>0</v>
      </c>
      <c r="S59" s="9"/>
      <c r="T59" s="9"/>
      <c r="U59" s="9"/>
      <c r="V59" s="9"/>
      <c r="W59" s="9"/>
      <c r="X59" s="9"/>
      <c r="Y59" s="9"/>
      <c r="Z59" s="9"/>
      <c r="AA59" s="26">
        <f t="shared" si="3"/>
        <v>3</v>
      </c>
    </row>
    <row r="60" spans="1:27" ht="42.75" customHeight="1">
      <c r="A60" s="8">
        <v>56</v>
      </c>
      <c r="B60" s="106" t="s">
        <v>71</v>
      </c>
      <c r="C60" s="106">
        <v>1991</v>
      </c>
      <c r="D60" s="106"/>
      <c r="E60" s="105"/>
      <c r="F60" s="26">
        <f t="shared" si="2"/>
        <v>0</v>
      </c>
      <c r="G60" s="51">
        <f>IF(AA60&lt;6,F60,IF(AA60&gt;=6,SUM(LARGE(H60:Z60,{1;2;3;4;5;6})),"lblad"))</f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>
        <v>0</v>
      </c>
      <c r="AA60" s="26">
        <f t="shared" si="3"/>
        <v>1</v>
      </c>
    </row>
    <row r="61" spans="1:27" ht="42.75" customHeight="1">
      <c r="A61" s="8">
        <v>57</v>
      </c>
      <c r="B61" s="106" t="s">
        <v>1295</v>
      </c>
      <c r="C61" s="106">
        <v>1991</v>
      </c>
      <c r="D61" s="106"/>
      <c r="E61" s="105"/>
      <c r="F61" s="26">
        <f t="shared" si="2"/>
        <v>0</v>
      </c>
      <c r="G61" s="51">
        <f>IF(AA61&lt;6,F61,IF(AA61&gt;=6,SUM(LARGE(H61:Z61,{1;2;3;4;5;6})),"lblad"))</f>
        <v>0</v>
      </c>
      <c r="H61" s="9"/>
      <c r="I61" s="9"/>
      <c r="J61" s="9">
        <v>0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6">
        <f t="shared" si="3"/>
        <v>1</v>
      </c>
    </row>
    <row r="62" spans="1:27" ht="42.75" customHeight="1">
      <c r="A62" s="8">
        <v>58</v>
      </c>
      <c r="B62" s="106" t="s">
        <v>1351</v>
      </c>
      <c r="C62" s="106">
        <v>1997</v>
      </c>
      <c r="D62" s="106"/>
      <c r="E62" s="105" t="s">
        <v>1359</v>
      </c>
      <c r="F62" s="26">
        <f t="shared" si="2"/>
        <v>0</v>
      </c>
      <c r="G62" s="51">
        <f>IF(AA62&lt;6,F62,IF(AA62&gt;=6,SUM(LARGE(H62:Z62,{1;2;3;4;5;6})),"lblad"))</f>
        <v>0</v>
      </c>
      <c r="H62" s="9"/>
      <c r="I62" s="9">
        <v>0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26">
        <f t="shared" si="3"/>
        <v>1</v>
      </c>
    </row>
    <row r="63" spans="1:27" ht="42.75" customHeight="1">
      <c r="A63" s="8">
        <v>59</v>
      </c>
      <c r="B63" s="106" t="s">
        <v>1482</v>
      </c>
      <c r="C63" s="106">
        <v>1992</v>
      </c>
      <c r="D63" s="106"/>
      <c r="E63" s="105" t="s">
        <v>1483</v>
      </c>
      <c r="F63" s="26">
        <f t="shared" si="2"/>
        <v>0</v>
      </c>
      <c r="G63" s="51">
        <f>IF(AA63&lt;6,F63,IF(AA63&gt;=6,SUM(LARGE(H63:Z63,{1;2;3;4;5;6})),"lblad"))</f>
        <v>0</v>
      </c>
      <c r="H63" s="9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26">
        <f t="shared" si="3"/>
        <v>1</v>
      </c>
    </row>
    <row r="64" spans="1:27" ht="42.75" customHeight="1">
      <c r="A64" s="8">
        <v>60</v>
      </c>
      <c r="B64" s="106" t="s">
        <v>60</v>
      </c>
      <c r="C64" s="106">
        <v>191</v>
      </c>
      <c r="D64" s="106"/>
      <c r="E64" s="105" t="s">
        <v>72</v>
      </c>
      <c r="F64" s="26">
        <f t="shared" si="2"/>
        <v>0</v>
      </c>
      <c r="G64" s="51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>
        <v>0</v>
      </c>
      <c r="AA64" s="26">
        <f t="shared" si="3"/>
        <v>1</v>
      </c>
    </row>
    <row r="65" spans="1:27" ht="42.75" customHeight="1">
      <c r="A65" s="8">
        <v>61</v>
      </c>
      <c r="B65" s="171" t="s">
        <v>276</v>
      </c>
      <c r="C65" s="171">
        <v>1995</v>
      </c>
      <c r="D65" s="106"/>
      <c r="E65" s="105" t="s">
        <v>288</v>
      </c>
      <c r="F65" s="26">
        <f t="shared" si="2"/>
        <v>0</v>
      </c>
      <c r="G65" s="51">
        <f>IF(AA65&lt;6,F65,IF(AA65&gt;=6,SUM(LARGE(H65:Z65,{1;2;3;4;5;6})),"lblad"))</f>
        <v>0</v>
      </c>
      <c r="H65" s="9"/>
      <c r="I65" s="9"/>
      <c r="J65" s="9"/>
      <c r="K65" s="167">
        <v>0</v>
      </c>
      <c r="L65" s="9"/>
      <c r="M65" s="9"/>
      <c r="N65" s="9"/>
      <c r="O65" s="9"/>
      <c r="P65" s="9"/>
      <c r="Q65" s="9"/>
      <c r="R65" s="9"/>
      <c r="S65" s="9"/>
      <c r="T65" s="9"/>
      <c r="U65" s="9">
        <v>0</v>
      </c>
      <c r="V65" s="9">
        <v>0</v>
      </c>
      <c r="W65" s="9"/>
      <c r="X65" s="9"/>
      <c r="Y65" s="9"/>
      <c r="Z65" s="9"/>
      <c r="AA65" s="26">
        <f t="shared" si="3"/>
        <v>3</v>
      </c>
    </row>
    <row r="66" spans="1:27" ht="42.75" customHeight="1">
      <c r="A66" s="8">
        <v>62</v>
      </c>
      <c r="B66" s="106" t="s">
        <v>1545</v>
      </c>
      <c r="C66" s="106">
        <v>1998</v>
      </c>
      <c r="D66" s="106"/>
      <c r="E66" s="105" t="s">
        <v>1556</v>
      </c>
      <c r="F66" s="26">
        <f t="shared" si="2"/>
        <v>0</v>
      </c>
      <c r="G66" s="51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>
        <v>0</v>
      </c>
      <c r="X66" s="9">
        <v>0</v>
      </c>
      <c r="Y66" s="9">
        <v>0</v>
      </c>
      <c r="Z66" s="9"/>
      <c r="AA66" s="26">
        <f t="shared" si="3"/>
        <v>3</v>
      </c>
    </row>
    <row r="67" spans="1:27" ht="42.75" customHeight="1">
      <c r="A67" s="8">
        <v>63</v>
      </c>
      <c r="B67" s="106" t="s">
        <v>1547</v>
      </c>
      <c r="C67" s="106">
        <v>1993</v>
      </c>
      <c r="D67" s="106"/>
      <c r="E67" s="105" t="s">
        <v>1557</v>
      </c>
      <c r="F67" s="26">
        <f t="shared" si="2"/>
        <v>0</v>
      </c>
      <c r="G67" s="51">
        <f>IF(AA67&lt;6,F67,IF(AA67&gt;=6,SUM(LARGE(H67:Z67,{1;2;3;4;5;6})),"lblad"))</f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>
        <v>0</v>
      </c>
      <c r="X67" s="9">
        <v>0</v>
      </c>
      <c r="Y67" s="9">
        <v>0</v>
      </c>
      <c r="Z67" s="9"/>
      <c r="AA67" s="26">
        <f t="shared" si="3"/>
        <v>3</v>
      </c>
    </row>
    <row r="68" spans="1:27" ht="42.75" customHeight="1">
      <c r="A68" s="8">
        <v>64</v>
      </c>
      <c r="B68" s="106" t="s">
        <v>274</v>
      </c>
      <c r="C68" s="106">
        <v>1991</v>
      </c>
      <c r="D68" s="106"/>
      <c r="E68" s="105" t="s">
        <v>286</v>
      </c>
      <c r="F68" s="26">
        <f t="shared" si="2"/>
        <v>0</v>
      </c>
      <c r="G68" s="51">
        <f>IF(AA68&lt;6,F68,IF(AA68&gt;=6,SUM(LARGE(H68:Z68,{1;2;3;4;5;6})),"lblad"))</f>
        <v>0</v>
      </c>
      <c r="H68" s="9"/>
      <c r="I68" s="9"/>
      <c r="J68" s="9">
        <v>0</v>
      </c>
      <c r="K68" s="9"/>
      <c r="L68" s="9"/>
      <c r="M68" s="9"/>
      <c r="N68" s="9">
        <v>0</v>
      </c>
      <c r="O68" s="9"/>
      <c r="P68" s="9"/>
      <c r="Q68" s="9"/>
      <c r="R68" s="9"/>
      <c r="S68" s="9"/>
      <c r="T68" s="9"/>
      <c r="U68" s="9"/>
      <c r="V68" s="9">
        <v>0</v>
      </c>
      <c r="W68" s="9"/>
      <c r="X68" s="9"/>
      <c r="Y68" s="9"/>
      <c r="Z68" s="9"/>
      <c r="AA68" s="26">
        <f t="shared" si="3"/>
        <v>3</v>
      </c>
    </row>
    <row r="69" spans="1:27" ht="42.75" customHeight="1">
      <c r="A69" s="8">
        <v>65</v>
      </c>
      <c r="B69" s="119" t="s">
        <v>269</v>
      </c>
      <c r="C69" s="120">
        <v>1994</v>
      </c>
      <c r="D69" s="106"/>
      <c r="E69" s="105" t="s">
        <v>283</v>
      </c>
      <c r="F69" s="26">
        <f t="shared" ref="F69:F100" si="4">SUM(H69:Z69)</f>
        <v>0</v>
      </c>
      <c r="G69" s="51">
        <f>IF(AA69&lt;6,F69,IF(AA69&gt;=6,SUM(LARGE(H69:Z69,{1;2;3;4;5;6})),"lblad"))</f>
        <v>0</v>
      </c>
      <c r="H69" s="9"/>
      <c r="I69" s="9"/>
      <c r="J69" s="9"/>
      <c r="K69" s="9"/>
      <c r="L69" s="9"/>
      <c r="M69" s="9"/>
      <c r="N69" s="9"/>
      <c r="O69" s="9"/>
      <c r="P69" s="9"/>
      <c r="Q69" s="9">
        <v>0</v>
      </c>
      <c r="R69" s="9"/>
      <c r="S69" s="9"/>
      <c r="T69" s="9"/>
      <c r="U69" s="9"/>
      <c r="V69" s="9">
        <v>0</v>
      </c>
      <c r="W69" s="9"/>
      <c r="X69" s="9"/>
      <c r="Y69" s="9"/>
      <c r="Z69" s="9"/>
      <c r="AA69" s="26">
        <f t="shared" ref="AA69:AA100" si="5">COUNTA(H69:Z69)</f>
        <v>2</v>
      </c>
    </row>
    <row r="70" spans="1:27" ht="42.75" customHeight="1">
      <c r="A70" s="8">
        <v>66</v>
      </c>
      <c r="B70" s="106" t="s">
        <v>1106</v>
      </c>
      <c r="C70" s="106">
        <v>1991</v>
      </c>
      <c r="D70" s="106"/>
      <c r="E70" s="105"/>
      <c r="F70" s="26">
        <f t="shared" si="4"/>
        <v>0</v>
      </c>
      <c r="G70" s="51">
        <f>IF(AA70&lt;6,F70,IF(AA70&gt;=6,SUM(LARGE(H70:Z70,{1;2;3;4;5;6})),"lblad"))</f>
        <v>0</v>
      </c>
      <c r="H70" s="9"/>
      <c r="I70" s="9"/>
      <c r="J70" s="9"/>
      <c r="K70" s="9">
        <v>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26">
        <f t="shared" si="5"/>
        <v>1</v>
      </c>
    </row>
    <row r="71" spans="1:27" ht="42.75" customHeight="1">
      <c r="A71" s="8">
        <v>67</v>
      </c>
      <c r="B71" s="106" t="s">
        <v>872</v>
      </c>
      <c r="C71" s="106">
        <v>1994</v>
      </c>
      <c r="D71" s="106" t="str">
        <f>VLOOKUP(B71,[2]Arkusz1!$B:$F,5,0)</f>
        <v>SWI/20/03822</v>
      </c>
      <c r="E71" s="105" t="s">
        <v>873</v>
      </c>
      <c r="F71" s="26">
        <f t="shared" si="4"/>
        <v>0</v>
      </c>
      <c r="G71" s="51">
        <f>IF(AA71&lt;6,F71,IF(AA71&gt;=6,SUM(LARGE(H71:Z71,{1;2;3;4;5;6})),"lblad"))</f>
        <v>0</v>
      </c>
      <c r="H71" s="9"/>
      <c r="I71" s="9"/>
      <c r="J71" s="9"/>
      <c r="K71" s="9"/>
      <c r="L71" s="9"/>
      <c r="M71" s="9"/>
      <c r="N71" s="9" t="s">
        <v>81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6">
        <f t="shared" si="5"/>
        <v>1</v>
      </c>
    </row>
    <row r="72" spans="1:27" ht="42.75" customHeight="1">
      <c r="A72" s="8">
        <v>68</v>
      </c>
      <c r="B72" s="106" t="s">
        <v>1121</v>
      </c>
      <c r="C72" s="106">
        <v>1992</v>
      </c>
      <c r="D72" s="106"/>
      <c r="E72" s="105" t="s">
        <v>1103</v>
      </c>
      <c r="F72" s="26">
        <f t="shared" si="4"/>
        <v>0</v>
      </c>
      <c r="G72" s="51">
        <f>IF(AA72&lt;6,F72,IF(AA72&gt;=6,SUM(LARGE(H72:Z72,{1;2;3;4;5;6})),"lblad"))</f>
        <v>0</v>
      </c>
      <c r="H72" s="9"/>
      <c r="I72" s="9">
        <v>0</v>
      </c>
      <c r="J72" s="9"/>
      <c r="K72" s="9">
        <v>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26">
        <f t="shared" si="5"/>
        <v>2</v>
      </c>
    </row>
    <row r="73" spans="1:27" ht="42.75" customHeight="1">
      <c r="A73" s="8">
        <v>69</v>
      </c>
      <c r="B73" s="117" t="s">
        <v>1113</v>
      </c>
      <c r="C73" s="117">
        <v>2000</v>
      </c>
      <c r="D73" s="106"/>
      <c r="E73" s="117"/>
      <c r="F73" s="26">
        <f t="shared" si="4"/>
        <v>0</v>
      </c>
      <c r="G73" s="51">
        <f>IF(AA73&lt;6,F73,IF(AA73&gt;=6,SUM(LARGE(H73:Z73,{1;2;3;4;5;6})),"lblad"))</f>
        <v>0</v>
      </c>
      <c r="H73" s="9"/>
      <c r="I73" s="9">
        <v>0</v>
      </c>
      <c r="J73" s="9"/>
      <c r="K73" s="9">
        <v>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26">
        <f t="shared" si="5"/>
        <v>2</v>
      </c>
    </row>
    <row r="74" spans="1:27" ht="42.75" customHeight="1">
      <c r="A74" s="8">
        <v>70</v>
      </c>
      <c r="B74" s="106" t="s">
        <v>1127</v>
      </c>
      <c r="C74" s="106">
        <v>1996</v>
      </c>
      <c r="D74" s="106"/>
      <c r="E74" s="105"/>
      <c r="F74" s="26">
        <f t="shared" si="4"/>
        <v>0</v>
      </c>
      <c r="G74" s="51">
        <f>IF(AA74&lt;6,F74,IF(AA74&gt;=6,SUM(LARGE(H74:Z74,{1;2;3;4;5;6})),"lblad"))</f>
        <v>0</v>
      </c>
      <c r="H74" s="9"/>
      <c r="I74" s="9"/>
      <c r="J74" s="9"/>
      <c r="K74" s="9">
        <v>0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26">
        <f t="shared" si="5"/>
        <v>1</v>
      </c>
    </row>
    <row r="75" spans="1:27" ht="42.75" customHeight="1">
      <c r="A75" s="8">
        <v>71</v>
      </c>
      <c r="B75" s="106" t="s">
        <v>1108</v>
      </c>
      <c r="C75" s="106">
        <v>1995</v>
      </c>
      <c r="D75" s="106"/>
      <c r="E75" s="105" t="s">
        <v>1130</v>
      </c>
      <c r="F75" s="26">
        <f t="shared" si="4"/>
        <v>0</v>
      </c>
      <c r="G75" s="51">
        <f>IF(AA75&lt;6,F75,IF(AA75&gt;=6,SUM(LARGE(H75:Z75,{1;2;3;4;5;6})),"lblad"))</f>
        <v>0</v>
      </c>
      <c r="H75" s="9"/>
      <c r="I75" s="9"/>
      <c r="J75" s="9"/>
      <c r="K75" s="9">
        <v>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26">
        <f t="shared" si="5"/>
        <v>1</v>
      </c>
    </row>
    <row r="76" spans="1:27" ht="42.75" customHeight="1">
      <c r="A76" s="8">
        <v>72</v>
      </c>
      <c r="B76" s="106" t="s">
        <v>1341</v>
      </c>
      <c r="C76" s="106">
        <v>1999</v>
      </c>
      <c r="D76" s="106"/>
      <c r="E76" s="105" t="s">
        <v>1356</v>
      </c>
      <c r="F76" s="26">
        <f t="shared" si="4"/>
        <v>0</v>
      </c>
      <c r="G76" s="51">
        <f>IF(AA76&lt;6,F76,IF(AA76&gt;=6,SUM(LARGE(H76:Z76,{1;2;3;4;5;6})),"lblad"))</f>
        <v>0</v>
      </c>
      <c r="H76" s="9"/>
      <c r="I76" s="9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26">
        <f t="shared" si="5"/>
        <v>1</v>
      </c>
    </row>
    <row r="77" spans="1:27" ht="42.75" customHeight="1">
      <c r="A77" s="8">
        <v>73</v>
      </c>
      <c r="B77" s="106" t="s">
        <v>1292</v>
      </c>
      <c r="C77" s="106">
        <v>1999</v>
      </c>
      <c r="D77" s="106"/>
      <c r="E77" s="105" t="s">
        <v>35</v>
      </c>
      <c r="F77" s="26">
        <f t="shared" si="4"/>
        <v>0</v>
      </c>
      <c r="G77" s="51">
        <f>IF(AA77&lt;6,F77,IF(AA77&gt;=6,SUM(LARGE(H77:Z77,{1;2;3;4;5;6})),"lblad"))</f>
        <v>0</v>
      </c>
      <c r="H77" s="9"/>
      <c r="I77" s="9"/>
      <c r="J77" s="9">
        <v>0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26">
        <f t="shared" si="5"/>
        <v>1</v>
      </c>
    </row>
    <row r="78" spans="1:27" ht="42.75" customHeight="1">
      <c r="A78" s="8">
        <v>74</v>
      </c>
      <c r="B78" s="106" t="s">
        <v>429</v>
      </c>
      <c r="C78" s="106">
        <v>2002</v>
      </c>
      <c r="D78" s="106"/>
      <c r="E78" s="105" t="s">
        <v>430</v>
      </c>
      <c r="F78" s="26">
        <f t="shared" si="4"/>
        <v>0</v>
      </c>
      <c r="G78" s="51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>
        <v>0</v>
      </c>
      <c r="V78" s="9"/>
      <c r="W78" s="9"/>
      <c r="X78" s="9"/>
      <c r="Y78" s="9"/>
      <c r="Z78" s="9"/>
      <c r="AA78" s="26">
        <f t="shared" si="5"/>
        <v>1</v>
      </c>
    </row>
    <row r="79" spans="1:27" ht="42.75" customHeight="1">
      <c r="A79" s="8">
        <v>75</v>
      </c>
      <c r="B79" s="106" t="s">
        <v>271</v>
      </c>
      <c r="C79" s="106">
        <v>1994</v>
      </c>
      <c r="D79" s="106"/>
      <c r="E79" s="105" t="s">
        <v>284</v>
      </c>
      <c r="F79" s="26">
        <f t="shared" si="4"/>
        <v>0</v>
      </c>
      <c r="G79" s="51">
        <f>IF(AA79&lt;6,F79,IF(AA79&gt;=6,SUM(LARGE(H79:Z79,{1;2;3;4;5;6})),"lblad"))</f>
        <v>0</v>
      </c>
      <c r="H79" s="9"/>
      <c r="I79" s="9"/>
      <c r="J79" s="9"/>
      <c r="K79" s="9"/>
      <c r="L79" s="9"/>
      <c r="M79" s="9"/>
      <c r="N79" s="9"/>
      <c r="O79" s="9"/>
      <c r="P79" s="9"/>
      <c r="Q79" s="9">
        <v>0</v>
      </c>
      <c r="R79" s="9">
        <v>0</v>
      </c>
      <c r="S79" s="9"/>
      <c r="T79" s="9"/>
      <c r="U79" s="9">
        <v>0</v>
      </c>
      <c r="V79" s="9">
        <v>0</v>
      </c>
      <c r="W79" s="9"/>
      <c r="X79" s="9"/>
      <c r="Y79" s="9"/>
      <c r="Z79" s="9"/>
      <c r="AA79" s="26">
        <f t="shared" si="5"/>
        <v>4</v>
      </c>
    </row>
    <row r="80" spans="1:27" ht="42.75" customHeight="1">
      <c r="A80" s="8">
        <v>76</v>
      </c>
      <c r="B80" s="106" t="s">
        <v>1109</v>
      </c>
      <c r="C80" s="106">
        <v>1992</v>
      </c>
      <c r="D80" s="106"/>
      <c r="E80" s="105" t="s">
        <v>1129</v>
      </c>
      <c r="F80" s="26">
        <f t="shared" si="4"/>
        <v>0</v>
      </c>
      <c r="G80" s="51">
        <f>IF(AA80&lt;6,F80,IF(AA80&gt;=6,SUM(LARGE(H80:Z80,{1;2;3;4;5;6})),"lblad"))</f>
        <v>0</v>
      </c>
      <c r="H80" s="9"/>
      <c r="I80" s="9"/>
      <c r="J80" s="9"/>
      <c r="K80" s="9">
        <v>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6">
        <f t="shared" si="5"/>
        <v>1</v>
      </c>
    </row>
    <row r="81" spans="1:27" ht="42.75" customHeight="1">
      <c r="A81" s="8">
        <v>77</v>
      </c>
      <c r="B81" s="106" t="s">
        <v>1548</v>
      </c>
      <c r="C81" s="106">
        <v>2002</v>
      </c>
      <c r="D81" s="106"/>
      <c r="E81" s="105"/>
      <c r="F81" s="26">
        <f t="shared" si="4"/>
        <v>0</v>
      </c>
      <c r="G81" s="51">
        <f>IF(AA81&lt;6,F81,IF(AA81&gt;=6,SUM(LARGE(H81:Z81,{1;2;3;4;5;6})),"lblad"))</f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>
        <v>0</v>
      </c>
      <c r="X81" s="9">
        <v>0</v>
      </c>
      <c r="Y81" s="9">
        <v>0</v>
      </c>
      <c r="Z81" s="9"/>
      <c r="AA81" s="26">
        <f t="shared" si="5"/>
        <v>3</v>
      </c>
    </row>
    <row r="82" spans="1:27" ht="42.75" customHeight="1">
      <c r="A82" s="8">
        <v>78</v>
      </c>
      <c r="B82" s="106" t="s">
        <v>1122</v>
      </c>
      <c r="C82" s="106">
        <v>1993</v>
      </c>
      <c r="D82" s="106"/>
      <c r="E82" s="105" t="s">
        <v>1133</v>
      </c>
      <c r="F82" s="26">
        <f t="shared" si="4"/>
        <v>0</v>
      </c>
      <c r="G82" s="51">
        <f>IF(AA82&lt;6,F82,IF(AA82&gt;=6,SUM(LARGE(H82:Z82,{1;2;3;4;5;6})),"lblad"))</f>
        <v>0</v>
      </c>
      <c r="H82" s="9"/>
      <c r="I82" s="9"/>
      <c r="J82" s="9"/>
      <c r="K82" s="9">
        <v>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26">
        <f t="shared" si="5"/>
        <v>1</v>
      </c>
    </row>
    <row r="83" spans="1:27" ht="42.75" customHeight="1">
      <c r="A83" s="8">
        <v>79</v>
      </c>
      <c r="B83" s="106" t="s">
        <v>1124</v>
      </c>
      <c r="C83" s="106">
        <v>1997</v>
      </c>
      <c r="D83" s="106"/>
      <c r="E83" s="105" t="s">
        <v>1133</v>
      </c>
      <c r="F83" s="26">
        <f t="shared" si="4"/>
        <v>0</v>
      </c>
      <c r="G83" s="51">
        <f>IF(AA83&lt;6,F83,IF(AA83&gt;=6,SUM(LARGE(H83:Z83,{1;2;3;4;5;6})),"lblad"))</f>
        <v>0</v>
      </c>
      <c r="H83" s="9"/>
      <c r="I83" s="9"/>
      <c r="J83" s="9"/>
      <c r="K83" s="9">
        <v>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26">
        <f t="shared" si="5"/>
        <v>1</v>
      </c>
    </row>
    <row r="84" spans="1:27" ht="42.75" customHeight="1">
      <c r="A84" s="8">
        <v>80</v>
      </c>
      <c r="B84" s="106" t="s">
        <v>1339</v>
      </c>
      <c r="C84" s="106">
        <v>1992</v>
      </c>
      <c r="D84" s="106"/>
      <c r="E84" s="105" t="s">
        <v>1354</v>
      </c>
      <c r="F84" s="26">
        <f t="shared" si="4"/>
        <v>0</v>
      </c>
      <c r="G84" s="51">
        <f>IF(AA84&lt;6,F84,IF(AA84&gt;=6,SUM(LARGE(H84:Z84,{1;2;3;4;5;6})),"lblad"))</f>
        <v>0</v>
      </c>
      <c r="H84" s="9"/>
      <c r="I84" s="9">
        <v>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26">
        <f t="shared" si="5"/>
        <v>1</v>
      </c>
    </row>
    <row r="85" spans="1:27" ht="42.75" customHeight="1">
      <c r="A85" s="8">
        <v>81</v>
      </c>
      <c r="B85" s="105" t="s">
        <v>62</v>
      </c>
      <c r="C85" s="105">
        <v>2002</v>
      </c>
      <c r="D85" s="106"/>
      <c r="E85" s="105" t="s">
        <v>74</v>
      </c>
      <c r="F85" s="26">
        <f t="shared" si="4"/>
        <v>0</v>
      </c>
      <c r="G85" s="51">
        <f>IF(AA85&lt;6,F85,IF(AA85&gt;=6,SUM(LARGE(H85:Z85,{1;2;3;4;5;6})),"lblad"))</f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>
        <v>0</v>
      </c>
      <c r="AA85" s="26">
        <f t="shared" si="5"/>
        <v>1</v>
      </c>
    </row>
    <row r="86" spans="1:27" ht="42.75" customHeight="1">
      <c r="A86" s="8">
        <v>82</v>
      </c>
      <c r="B86" s="106" t="s">
        <v>424</v>
      </c>
      <c r="C86" s="106">
        <v>1995</v>
      </c>
      <c r="D86" s="106"/>
      <c r="E86" s="105" t="s">
        <v>425</v>
      </c>
      <c r="F86" s="26">
        <f t="shared" si="4"/>
        <v>0</v>
      </c>
      <c r="G86" s="51">
        <f>IF(AA86&lt;6,F86,IF(AA86&gt;=6,SUM(LARGE(H86:Z86,{1;2;3;4;5;6})),"lblad"))</f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>
        <v>0</v>
      </c>
      <c r="V86" s="9"/>
      <c r="W86" s="9"/>
      <c r="X86" s="9"/>
      <c r="Y86" s="9"/>
      <c r="Z86" s="9"/>
      <c r="AA86" s="26">
        <f t="shared" si="5"/>
        <v>1</v>
      </c>
    </row>
    <row r="87" spans="1:27" ht="42.75" customHeight="1">
      <c r="A87" s="8">
        <v>83</v>
      </c>
      <c r="B87" s="106" t="s">
        <v>266</v>
      </c>
      <c r="C87" s="106">
        <v>2001</v>
      </c>
      <c r="D87" s="106"/>
      <c r="E87" s="105" t="s">
        <v>281</v>
      </c>
      <c r="F87" s="26">
        <f t="shared" si="4"/>
        <v>0</v>
      </c>
      <c r="G87" s="51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>
        <v>0</v>
      </c>
      <c r="O87" s="9"/>
      <c r="P87" s="9"/>
      <c r="Q87" s="9">
        <v>0</v>
      </c>
      <c r="R87" s="9">
        <v>0</v>
      </c>
      <c r="S87" s="9"/>
      <c r="T87" s="9"/>
      <c r="U87" s="9">
        <v>0</v>
      </c>
      <c r="V87" s="9">
        <v>0</v>
      </c>
      <c r="W87" s="9"/>
      <c r="X87" s="9"/>
      <c r="Y87" s="9"/>
      <c r="Z87" s="9"/>
      <c r="AA87" s="26">
        <f t="shared" si="5"/>
        <v>5</v>
      </c>
    </row>
    <row r="88" spans="1:27" ht="42.75" customHeight="1">
      <c r="A88" s="8">
        <v>84</v>
      </c>
      <c r="B88" s="106" t="s">
        <v>1543</v>
      </c>
      <c r="C88" s="106">
        <v>1996</v>
      </c>
      <c r="D88" s="106"/>
      <c r="E88" s="105"/>
      <c r="F88" s="26">
        <f t="shared" si="4"/>
        <v>0</v>
      </c>
      <c r="G88" s="51">
        <f>IF(AA88&lt;6,F88,IF(AA88&gt;=6,SUM(LARGE(H88:Z88,{1;2;3;4;5;6})),"lblad"))</f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>
        <v>0</v>
      </c>
      <c r="X88" s="9">
        <v>0</v>
      </c>
      <c r="Y88" s="9">
        <v>0</v>
      </c>
      <c r="Z88" s="9"/>
      <c r="AA88" s="26">
        <f t="shared" si="5"/>
        <v>3</v>
      </c>
    </row>
    <row r="89" spans="1:27" ht="42.75" customHeight="1">
      <c r="A89" s="8">
        <v>85</v>
      </c>
      <c r="B89" s="106" t="s">
        <v>1346</v>
      </c>
      <c r="C89" s="106">
        <v>1993</v>
      </c>
      <c r="D89" s="106"/>
      <c r="E89" s="105"/>
      <c r="F89" s="26">
        <f t="shared" si="4"/>
        <v>0</v>
      </c>
      <c r="G89" s="51">
        <f>IF(AA89&lt;6,F89,IF(AA89&gt;=6,SUM(LARGE(H89:Z89,{1;2;3;4;5;6})),"lblad"))</f>
        <v>0</v>
      </c>
      <c r="H89" s="9"/>
      <c r="I89" s="9"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26">
        <f t="shared" si="5"/>
        <v>1</v>
      </c>
    </row>
    <row r="90" spans="1:27" ht="42.75" customHeight="1">
      <c r="A90" s="8">
        <v>86</v>
      </c>
      <c r="B90" s="106" t="s">
        <v>66</v>
      </c>
      <c r="C90" s="106">
        <v>1996</v>
      </c>
      <c r="D90" s="106"/>
      <c r="E90" s="105"/>
      <c r="F90" s="26">
        <f t="shared" si="4"/>
        <v>0</v>
      </c>
      <c r="G90" s="51">
        <f>IF(AA90&lt;6,F90,IF(AA90&gt;=6,SUM(LARGE(H90:Z90,{1;2;3;4;5;6})),"lblad"))</f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>
        <v>0</v>
      </c>
      <c r="AA90" s="26">
        <f t="shared" si="5"/>
        <v>1</v>
      </c>
    </row>
    <row r="91" spans="1:27" ht="42.75" customHeight="1">
      <c r="A91" s="8">
        <v>87</v>
      </c>
      <c r="B91" s="106" t="s">
        <v>1107</v>
      </c>
      <c r="C91" s="106">
        <v>1998</v>
      </c>
      <c r="D91" s="106"/>
      <c r="E91" s="105" t="s">
        <v>1130</v>
      </c>
      <c r="F91" s="26">
        <f t="shared" si="4"/>
        <v>0</v>
      </c>
      <c r="G91" s="51">
        <f>IF(AA91&lt;6,F91,IF(AA91&gt;=6,SUM(LARGE(H91:Z91,{1;2;3;4;5;6})),"lblad"))</f>
        <v>0</v>
      </c>
      <c r="H91" s="9"/>
      <c r="I91" s="9"/>
      <c r="J91" s="9"/>
      <c r="K91" s="9">
        <v>0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26">
        <f t="shared" si="5"/>
        <v>1</v>
      </c>
    </row>
    <row r="92" spans="1:27" ht="42.75" customHeight="1">
      <c r="A92" s="8">
        <v>88</v>
      </c>
      <c r="B92" s="171" t="s">
        <v>65</v>
      </c>
      <c r="C92" s="171">
        <v>2000</v>
      </c>
      <c r="D92" s="106"/>
      <c r="E92" s="105" t="s">
        <v>77</v>
      </c>
      <c r="F92" s="26">
        <f t="shared" si="4"/>
        <v>0</v>
      </c>
      <c r="G92" s="51">
        <f>IF(AA92&lt;6,F92,IF(AA92&gt;=6,SUM(LARGE(H92:Z92,{1;2;3;4;5;6})),"lblad"))</f>
        <v>0</v>
      </c>
      <c r="H92" s="9"/>
      <c r="I92" s="9"/>
      <c r="J92" s="9"/>
      <c r="K92" s="167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>
        <v>0</v>
      </c>
      <c r="AA92" s="26">
        <f t="shared" si="5"/>
        <v>1</v>
      </c>
    </row>
    <row r="93" spans="1:27" ht="42.75" customHeight="1">
      <c r="A93" s="8">
        <v>89</v>
      </c>
      <c r="B93" s="106" t="s">
        <v>279</v>
      </c>
      <c r="C93" s="106">
        <v>1995</v>
      </c>
      <c r="D93" s="106"/>
      <c r="E93" s="105" t="s">
        <v>290</v>
      </c>
      <c r="F93" s="26">
        <f t="shared" si="4"/>
        <v>0</v>
      </c>
      <c r="G93" s="51">
        <f>IF(AA93&lt;6,F93,IF(AA93&gt;=6,SUM(LARGE(H93:Z93,{1;2;3;4;5;6})),"lblad"))</f>
        <v>0</v>
      </c>
      <c r="H93" s="9"/>
      <c r="I93" s="9"/>
      <c r="J93" s="9"/>
      <c r="K93" s="9"/>
      <c r="L93" s="9"/>
      <c r="M93" s="9"/>
      <c r="N93" s="9"/>
      <c r="O93" s="9"/>
      <c r="P93" s="9"/>
      <c r="Q93" s="9">
        <v>0</v>
      </c>
      <c r="R93" s="9">
        <v>0</v>
      </c>
      <c r="S93" s="9"/>
      <c r="T93" s="9"/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/>
      <c r="AA93" s="26">
        <f t="shared" si="5"/>
        <v>7</v>
      </c>
    </row>
    <row r="94" spans="1:27" ht="42.75" customHeight="1">
      <c r="A94" s="8">
        <v>90</v>
      </c>
      <c r="B94" s="105" t="s">
        <v>1123</v>
      </c>
      <c r="C94" s="105">
        <v>1991</v>
      </c>
      <c r="D94" s="106"/>
      <c r="E94" s="105"/>
      <c r="F94" s="26">
        <f t="shared" si="4"/>
        <v>0</v>
      </c>
      <c r="G94" s="51">
        <f>IF(AA94&lt;6,F94,IF(AA94&gt;=6,SUM(LARGE(H94:Z94,{1;2;3;4;5;6})),"lblad"))</f>
        <v>0</v>
      </c>
      <c r="H94" s="9"/>
      <c r="I94" s="9"/>
      <c r="J94" s="9"/>
      <c r="K94" s="9">
        <v>0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26">
        <f t="shared" si="5"/>
        <v>1</v>
      </c>
    </row>
    <row r="95" spans="1:27" ht="42.75" customHeight="1">
      <c r="A95" s="8">
        <v>91</v>
      </c>
      <c r="B95" s="106" t="s">
        <v>1296</v>
      </c>
      <c r="C95" s="106">
        <v>1997</v>
      </c>
      <c r="D95" s="106"/>
      <c r="E95" s="105"/>
      <c r="F95" s="26">
        <f t="shared" si="4"/>
        <v>0</v>
      </c>
      <c r="G95" s="51">
        <f>IF(AA95&lt;6,F95,IF(AA95&gt;=6,SUM(LARGE(H95:Z95,{1;2;3;4;5;6})),"lblad"))</f>
        <v>0</v>
      </c>
      <c r="H95" s="9"/>
      <c r="I95" s="9"/>
      <c r="J95" s="9">
        <v>0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26">
        <f t="shared" si="5"/>
        <v>1</v>
      </c>
    </row>
    <row r="96" spans="1:27" ht="42.75" customHeight="1">
      <c r="A96" s="8">
        <v>92</v>
      </c>
      <c r="B96" s="106" t="s">
        <v>270</v>
      </c>
      <c r="C96" s="106">
        <v>1992</v>
      </c>
      <c r="D96" s="106"/>
      <c r="E96" s="105"/>
      <c r="F96" s="26">
        <f t="shared" si="4"/>
        <v>0</v>
      </c>
      <c r="G96" s="51">
        <f>IF(AA96&lt;6,F96,IF(AA96&gt;=6,SUM(LARGE(H96:Z96,{1;2;3;4;5;6})),"lblad"))</f>
        <v>0</v>
      </c>
      <c r="H96" s="9"/>
      <c r="I96" s="9"/>
      <c r="J96" s="9"/>
      <c r="K96" s="9"/>
      <c r="L96" s="9"/>
      <c r="M96" s="9"/>
      <c r="N96" s="9"/>
      <c r="O96" s="9"/>
      <c r="P96" s="9"/>
      <c r="Q96" s="9">
        <v>0</v>
      </c>
      <c r="R96" s="9"/>
      <c r="S96" s="9"/>
      <c r="T96" s="9"/>
      <c r="U96" s="9"/>
      <c r="V96" s="9">
        <v>0</v>
      </c>
      <c r="W96" s="9"/>
      <c r="X96" s="9"/>
      <c r="Y96" s="9"/>
      <c r="Z96" s="9"/>
      <c r="AA96" s="26">
        <f t="shared" si="5"/>
        <v>2</v>
      </c>
    </row>
    <row r="97" spans="1:27" ht="42.75" customHeight="1">
      <c r="A97" s="8">
        <v>93</v>
      </c>
      <c r="B97" s="106" t="s">
        <v>1349</v>
      </c>
      <c r="C97" s="106">
        <v>1997</v>
      </c>
      <c r="D97" s="106"/>
      <c r="E97" s="105" t="s">
        <v>1358</v>
      </c>
      <c r="F97" s="26">
        <f t="shared" si="4"/>
        <v>0</v>
      </c>
      <c r="G97" s="51">
        <f>IF(AA97&lt;6,F97,IF(AA97&gt;=6,SUM(LARGE(H97:Z97,{1;2;3;4;5;6})),"lblad"))</f>
        <v>0</v>
      </c>
      <c r="H97" s="9"/>
      <c r="I97" s="9">
        <v>0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26">
        <f t="shared" si="5"/>
        <v>1</v>
      </c>
    </row>
    <row r="98" spans="1:27" ht="42.75" customHeight="1">
      <c r="A98" s="8">
        <v>94</v>
      </c>
      <c r="B98" s="106" t="s">
        <v>1116</v>
      </c>
      <c r="C98" s="106">
        <v>1995</v>
      </c>
      <c r="D98" s="106"/>
      <c r="E98" s="105"/>
      <c r="F98" s="26">
        <f t="shared" si="4"/>
        <v>0</v>
      </c>
      <c r="G98" s="51">
        <f>IF(AA98&lt;6,F98,IF(AA98&gt;=6,SUM(LARGE(H98:Z98,{1;2;3;4;5;6})),"lblad"))</f>
        <v>0</v>
      </c>
      <c r="H98" s="9"/>
      <c r="I98" s="9"/>
      <c r="J98" s="9"/>
      <c r="K98" s="9">
        <v>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26">
        <f t="shared" si="5"/>
        <v>1</v>
      </c>
    </row>
    <row r="99" spans="1:27" ht="42.75" customHeight="1">
      <c r="A99" s="8">
        <v>95</v>
      </c>
      <c r="B99" s="106" t="s">
        <v>1347</v>
      </c>
      <c r="C99" s="106">
        <v>1997</v>
      </c>
      <c r="D99" s="106"/>
      <c r="E99" s="105"/>
      <c r="F99" s="26">
        <f t="shared" si="4"/>
        <v>0</v>
      </c>
      <c r="G99" s="51">
        <f>IF(AA99&lt;6,F99,IF(AA99&gt;=6,SUM(LARGE(H99:Z99,{1;2;3;4;5;6})),"lblad"))</f>
        <v>0</v>
      </c>
      <c r="H99" s="9"/>
      <c r="I99" s="9">
        <v>0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26">
        <f t="shared" si="5"/>
        <v>1</v>
      </c>
    </row>
    <row r="100" spans="1:27" ht="42.75" customHeight="1">
      <c r="A100" s="8">
        <v>96</v>
      </c>
      <c r="B100" s="106" t="s">
        <v>278</v>
      </c>
      <c r="C100" s="106">
        <v>1995</v>
      </c>
      <c r="D100" s="106" t="str">
        <f>VLOOKUP(B100,[2]Arkusz1!$B:$F,5,0)</f>
        <v>LOD/20/03867</v>
      </c>
      <c r="E100" s="105" t="s">
        <v>289</v>
      </c>
      <c r="F100" s="26">
        <f t="shared" si="4"/>
        <v>0</v>
      </c>
      <c r="G100" s="51">
        <f>IF(AA100&lt;6,F100,IF(AA100&gt;=6,SUM(LARGE(H100:Z100,{1;2;3;4;5;6})),"lblad"))</f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 t="s">
        <v>81</v>
      </c>
      <c r="W100" s="9"/>
      <c r="X100" s="9"/>
      <c r="Y100" s="9"/>
      <c r="Z100" s="9"/>
      <c r="AA100" s="26">
        <f t="shared" si="5"/>
        <v>1</v>
      </c>
    </row>
    <row r="101" spans="1:27" ht="42.75" customHeight="1">
      <c r="A101" s="8">
        <v>97</v>
      </c>
      <c r="B101" s="106" t="s">
        <v>1148</v>
      </c>
      <c r="C101" s="106">
        <v>1991</v>
      </c>
      <c r="D101" s="106"/>
      <c r="E101" s="105" t="s">
        <v>1101</v>
      </c>
      <c r="F101" s="26">
        <f t="shared" ref="F101:F132" si="6">SUM(H101:Z101)</f>
        <v>0</v>
      </c>
      <c r="G101" s="51">
        <f>IF(AA101&lt;6,F101,IF(AA101&gt;=6,SUM(LARGE(H101:Z101,{1;2;3;4;5;6})),"lblad"))</f>
        <v>0</v>
      </c>
      <c r="H101" s="9"/>
      <c r="I101" s="9">
        <v>0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26">
        <f t="shared" ref="AA101:AA132" si="7">COUNTA(H101:Z101)</f>
        <v>1</v>
      </c>
    </row>
    <row r="102" spans="1:27" ht="42.75" customHeight="1">
      <c r="A102" s="8">
        <v>98</v>
      </c>
      <c r="B102" s="106" t="s">
        <v>426</v>
      </c>
      <c r="C102" s="106">
        <v>1993</v>
      </c>
      <c r="D102" s="106"/>
      <c r="E102" s="105" t="s">
        <v>427</v>
      </c>
      <c r="F102" s="26">
        <f t="shared" si="6"/>
        <v>0</v>
      </c>
      <c r="G102" s="51">
        <f>IF(AA102&lt;6,F102,IF(AA102&gt;=6,SUM(LARGE(H102:Z102,{1;2;3;4;5;6})),"lblad"))</f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>
        <v>0</v>
      </c>
      <c r="V102" s="9"/>
      <c r="W102" s="9"/>
      <c r="X102" s="9"/>
      <c r="Y102" s="9"/>
      <c r="Z102" s="9"/>
      <c r="AA102" s="26">
        <f t="shared" si="7"/>
        <v>1</v>
      </c>
    </row>
    <row r="103" spans="1:27" ht="42.75" customHeight="1">
      <c r="A103" s="8">
        <v>99</v>
      </c>
      <c r="B103" s="106" t="s">
        <v>865</v>
      </c>
      <c r="C103" s="106"/>
      <c r="D103" s="106" t="str">
        <f>VLOOKUP(B103,[2]Arkusz1!$B:$F,5,0)</f>
        <v>LOD/20/03693</v>
      </c>
      <c r="E103" s="105" t="s">
        <v>866</v>
      </c>
      <c r="F103" s="26">
        <f t="shared" si="6"/>
        <v>0</v>
      </c>
      <c r="G103" s="51">
        <f>IF(AA103&lt;6,F103,IF(AA103&gt;=6,SUM(LARGE(H103:Z103,{1;2;3;4;5;6})),"lblad"))</f>
        <v>0</v>
      </c>
      <c r="H103" s="9"/>
      <c r="I103" s="9"/>
      <c r="J103" s="9"/>
      <c r="K103" s="9"/>
      <c r="L103" s="9" t="s">
        <v>81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26">
        <f t="shared" si="7"/>
        <v>1</v>
      </c>
    </row>
    <row r="104" spans="1:27" ht="42.75" customHeight="1">
      <c r="A104" s="8">
        <v>100</v>
      </c>
      <c r="B104" s="106" t="s">
        <v>428</v>
      </c>
      <c r="C104" s="106">
        <v>1997</v>
      </c>
      <c r="D104" s="106" t="str">
        <f>VLOOKUP(B104,[2]Arkusz1!$B:$F,5,0)</f>
        <v>LOD/20/02134</v>
      </c>
      <c r="E104" s="105" t="s">
        <v>282</v>
      </c>
      <c r="F104" s="26">
        <f t="shared" si="6"/>
        <v>0</v>
      </c>
      <c r="G104" s="51">
        <f>IF(AA104&lt;6,F104,IF(AA104&gt;=6,SUM(LARGE(H104:Z104,{1;2;3;4;5;6})),"lblad"))</f>
        <v>0</v>
      </c>
      <c r="H104" s="9" t="s">
        <v>81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 t="s">
        <v>81</v>
      </c>
      <c r="V104" s="9"/>
      <c r="W104" s="9"/>
      <c r="X104" s="9"/>
      <c r="Y104" s="9"/>
      <c r="Z104" s="9"/>
      <c r="AA104" s="26">
        <f t="shared" si="7"/>
        <v>2</v>
      </c>
    </row>
    <row r="105" spans="1:27" ht="42.75" customHeight="1">
      <c r="A105" s="8">
        <v>101</v>
      </c>
      <c r="B105" s="106" t="s">
        <v>1348</v>
      </c>
      <c r="C105" s="106">
        <v>1999</v>
      </c>
      <c r="D105" s="106"/>
      <c r="E105" s="105"/>
      <c r="F105" s="26">
        <f t="shared" si="6"/>
        <v>0</v>
      </c>
      <c r="G105" s="51">
        <f>IF(AA105&lt;6,F105,IF(AA105&gt;=6,SUM(LARGE(H105:Z105,{1;2;3;4;5;6})),"lblad"))</f>
        <v>0</v>
      </c>
      <c r="H105" s="9"/>
      <c r="I105" s="9">
        <v>0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26">
        <f t="shared" si="7"/>
        <v>1</v>
      </c>
    </row>
    <row r="106" spans="1:27" ht="42.75" customHeight="1">
      <c r="A106" s="8">
        <v>102</v>
      </c>
      <c r="B106" s="106" t="s">
        <v>1549</v>
      </c>
      <c r="C106" s="106">
        <v>1998</v>
      </c>
      <c r="D106" s="106"/>
      <c r="E106" s="105" t="s">
        <v>1558</v>
      </c>
      <c r="F106" s="26">
        <f t="shared" si="6"/>
        <v>0</v>
      </c>
      <c r="G106" s="51">
        <f>IF(AA106&lt;6,F106,IF(AA106&gt;=6,SUM(LARGE(H106:Z106,{1;2;3;4;5;6})),"lblad"))</f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>
        <v>0</v>
      </c>
      <c r="S106" s="9"/>
      <c r="T106" s="9"/>
      <c r="U106" s="9">
        <v>0</v>
      </c>
      <c r="V106" s="9"/>
      <c r="W106" s="9">
        <v>0</v>
      </c>
      <c r="X106" s="9">
        <v>0</v>
      </c>
      <c r="Y106" s="9">
        <v>0</v>
      </c>
      <c r="Z106" s="9"/>
      <c r="AA106" s="26">
        <f t="shared" si="7"/>
        <v>5</v>
      </c>
    </row>
    <row r="107" spans="1:27" ht="42.75" customHeight="1">
      <c r="A107" s="8">
        <v>103</v>
      </c>
      <c r="B107" s="106" t="s">
        <v>1294</v>
      </c>
      <c r="C107" s="106">
        <v>1991</v>
      </c>
      <c r="D107" s="106"/>
      <c r="E107" s="105"/>
      <c r="F107" s="26">
        <f t="shared" si="6"/>
        <v>0</v>
      </c>
      <c r="G107" s="51">
        <f>IF(AA107&lt;6,F107,IF(AA107&gt;=6,SUM(LARGE(H107:Z107,{1;2;3;4;5;6})),"lblad"))</f>
        <v>0</v>
      </c>
      <c r="H107" s="9"/>
      <c r="I107" s="9"/>
      <c r="J107" s="9">
        <v>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26">
        <f t="shared" si="7"/>
        <v>1</v>
      </c>
    </row>
    <row r="108" spans="1:27" ht="42.75" customHeight="1">
      <c r="A108" s="8">
        <v>104</v>
      </c>
      <c r="B108" s="119" t="s">
        <v>681</v>
      </c>
      <c r="C108" s="120">
        <v>2002</v>
      </c>
      <c r="D108" s="106"/>
      <c r="E108" s="105" t="s">
        <v>682</v>
      </c>
      <c r="F108" s="26">
        <f t="shared" si="6"/>
        <v>0</v>
      </c>
      <c r="G108" s="51">
        <f>IF(AA108&lt;6,F108,IF(AA108&gt;=6,SUM(LARGE(H108:Z108,{1;2;3;4;5;6})),"lblad"))</f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>
        <v>0</v>
      </c>
      <c r="S108" s="9"/>
      <c r="T108" s="9"/>
      <c r="U108" s="9"/>
      <c r="V108" s="9"/>
      <c r="W108" s="9"/>
      <c r="X108" s="9"/>
      <c r="Y108" s="9"/>
      <c r="Z108" s="9"/>
      <c r="AA108" s="26">
        <f t="shared" si="7"/>
        <v>1</v>
      </c>
    </row>
    <row r="109" spans="1:27" ht="42.75" customHeight="1">
      <c r="A109" s="8">
        <v>105</v>
      </c>
      <c r="B109" s="106" t="s">
        <v>1081</v>
      </c>
      <c r="C109" s="106">
        <v>1996</v>
      </c>
      <c r="D109" s="106"/>
      <c r="E109" s="105"/>
      <c r="F109" s="26">
        <f t="shared" si="6"/>
        <v>0</v>
      </c>
      <c r="G109" s="51">
        <f>IF(AA109&lt;6,F109,IF(AA109&gt;=6,SUM(LARGE(H109:Z109,{1;2;3;4;5;6})),"lblad"))</f>
        <v>0</v>
      </c>
      <c r="H109" s="9"/>
      <c r="I109" s="9"/>
      <c r="J109" s="9"/>
      <c r="K109" s="9"/>
      <c r="L109" s="9"/>
      <c r="M109" s="9">
        <v>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26">
        <f t="shared" si="7"/>
        <v>1</v>
      </c>
    </row>
    <row r="110" spans="1:27" ht="42.75" customHeight="1">
      <c r="A110" s="8">
        <v>106</v>
      </c>
      <c r="B110" s="106" t="s">
        <v>1350</v>
      </c>
      <c r="C110" s="106">
        <v>1994</v>
      </c>
      <c r="D110" s="106"/>
      <c r="E110" s="105"/>
      <c r="F110" s="26">
        <f t="shared" si="6"/>
        <v>0</v>
      </c>
      <c r="G110" s="51">
        <f>IF(AA110&lt;6,F110,IF(AA110&gt;=6,SUM(LARGE(H110:Z110,{1;2;3;4;5;6})),"lblad"))</f>
        <v>0</v>
      </c>
      <c r="H110" s="9"/>
      <c r="I110" s="9">
        <v>0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26">
        <f t="shared" si="7"/>
        <v>1</v>
      </c>
    </row>
    <row r="111" spans="1:27" ht="42.75" customHeight="1">
      <c r="A111" s="8">
        <v>107</v>
      </c>
      <c r="B111" s="106" t="s">
        <v>1353</v>
      </c>
      <c r="C111" s="106">
        <v>1993</v>
      </c>
      <c r="D111" s="106"/>
      <c r="E111" s="105"/>
      <c r="F111" s="26">
        <f t="shared" si="6"/>
        <v>0</v>
      </c>
      <c r="G111" s="51">
        <f>IF(AA111&lt;6,F111,IF(AA111&gt;=6,SUM(LARGE(H111:Z111,{1;2;3;4;5;6})),"lblad"))</f>
        <v>0</v>
      </c>
      <c r="H111" s="9"/>
      <c r="I111" s="9">
        <v>0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26">
        <f t="shared" si="7"/>
        <v>1</v>
      </c>
    </row>
    <row r="112" spans="1:27" ht="42.75" customHeight="1">
      <c r="A112" s="8">
        <v>108</v>
      </c>
      <c r="B112" s="106" t="s">
        <v>277</v>
      </c>
      <c r="C112" s="106">
        <v>1994</v>
      </c>
      <c r="D112" s="106"/>
      <c r="E112" s="105"/>
      <c r="F112" s="26">
        <f t="shared" si="6"/>
        <v>0</v>
      </c>
      <c r="G112" s="51">
        <f>IF(AA112&lt;6,F112,IF(AA112&gt;=6,SUM(LARGE(H112:Z112,{1;2;3;4;5;6})),"lblad"))</f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v>0</v>
      </c>
      <c r="W112" s="9"/>
      <c r="X112" s="9"/>
      <c r="Y112" s="9"/>
      <c r="Z112" s="9"/>
      <c r="AA112" s="26">
        <f t="shared" si="7"/>
        <v>1</v>
      </c>
    </row>
    <row r="113" spans="1:27" ht="31.5" customHeight="1">
      <c r="A113" s="8">
        <v>109</v>
      </c>
      <c r="B113" s="106" t="s">
        <v>871</v>
      </c>
      <c r="C113" s="106">
        <v>1998</v>
      </c>
      <c r="D113" s="106"/>
      <c r="E113" s="105"/>
      <c r="F113" s="26">
        <f t="shared" si="6"/>
        <v>0</v>
      </c>
      <c r="G113" s="51">
        <f>IF(AA113&lt;6,F113,IF(AA113&gt;=6,SUM(LARGE(H113:Z113,{1;2;3;4;5;6})),"lblad"))</f>
        <v>0</v>
      </c>
      <c r="H113" s="9"/>
      <c r="I113" s="9"/>
      <c r="J113" s="9"/>
      <c r="K113" s="9"/>
      <c r="L113" s="9"/>
      <c r="M113" s="9"/>
      <c r="N113" s="9">
        <v>0</v>
      </c>
      <c r="O113" s="9"/>
      <c r="P113" s="9"/>
      <c r="Q113" s="9"/>
      <c r="R113" s="9"/>
      <c r="S113" s="9"/>
      <c r="T113" s="9"/>
      <c r="U113" s="9"/>
      <c r="V113" s="9"/>
      <c r="W113" s="9">
        <v>0</v>
      </c>
      <c r="X113" s="9">
        <v>0</v>
      </c>
      <c r="Y113" s="9">
        <v>0</v>
      </c>
      <c r="Z113" s="9"/>
      <c r="AA113" s="26">
        <f t="shared" si="7"/>
        <v>4</v>
      </c>
    </row>
    <row r="114" spans="1:27" ht="31.5" customHeight="1">
      <c r="A114" s="8">
        <v>110</v>
      </c>
      <c r="B114" s="106" t="s">
        <v>1542</v>
      </c>
      <c r="C114" s="106">
        <v>1998</v>
      </c>
      <c r="D114" s="106"/>
      <c r="E114" s="105"/>
      <c r="F114" s="26">
        <f t="shared" si="6"/>
        <v>0</v>
      </c>
      <c r="G114" s="51">
        <f>IF(AA114&lt;6,F114,IF(AA114&gt;=6,SUM(LARGE(H114:Z114,{1;2;3;4;5;6})),"lblad"))</f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>
        <v>0</v>
      </c>
      <c r="X114" s="9">
        <v>0</v>
      </c>
      <c r="Y114" s="9">
        <v>0</v>
      </c>
      <c r="Z114" s="9"/>
      <c r="AA114" s="26">
        <f t="shared" si="7"/>
        <v>3</v>
      </c>
    </row>
    <row r="115" spans="1:27" ht="38.25" customHeight="1">
      <c r="A115" s="8">
        <v>111</v>
      </c>
      <c r="B115" s="174" t="s">
        <v>1115</v>
      </c>
      <c r="C115" s="174">
        <v>1993</v>
      </c>
      <c r="D115" s="106"/>
      <c r="E115" s="105"/>
      <c r="F115" s="26">
        <f t="shared" si="6"/>
        <v>0</v>
      </c>
      <c r="G115" s="51">
        <f>IF(AA115&lt;6,F115,IF(AA115&gt;=6,SUM(LARGE(H115:Z115,{1;2;3;4;5;6})),"lblad"))</f>
        <v>0</v>
      </c>
      <c r="H115" s="9"/>
      <c r="I115" s="9"/>
      <c r="J115" s="9"/>
      <c r="K115" s="9">
        <v>0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26">
        <f t="shared" si="7"/>
        <v>1</v>
      </c>
    </row>
    <row r="116" spans="1:27" ht="38.25" customHeight="1">
      <c r="A116" s="8">
        <v>112</v>
      </c>
      <c r="B116" s="106" t="s">
        <v>273</v>
      </c>
      <c r="C116" s="106">
        <v>2000</v>
      </c>
      <c r="D116" s="106"/>
      <c r="E116" s="105"/>
      <c r="F116" s="26">
        <f t="shared" si="6"/>
        <v>0</v>
      </c>
      <c r="G116" s="51">
        <f>IF(AA116&lt;6,F116,IF(AA116&gt;=6,SUM(LARGE(H116:Z116,{1;2;3;4;5;6})),"lblad"))</f>
        <v>0</v>
      </c>
      <c r="H116" s="9"/>
      <c r="I116" s="9"/>
      <c r="J116" s="9"/>
      <c r="K116" s="9"/>
      <c r="L116" s="9"/>
      <c r="M116" s="9"/>
      <c r="N116" s="9">
        <v>0</v>
      </c>
      <c r="O116" s="9"/>
      <c r="P116" s="9"/>
      <c r="Q116" s="9">
        <v>0</v>
      </c>
      <c r="R116" s="9">
        <v>0</v>
      </c>
      <c r="S116" s="9"/>
      <c r="T116" s="9"/>
      <c r="U116" s="9">
        <v>0</v>
      </c>
      <c r="V116" s="9">
        <v>0</v>
      </c>
      <c r="W116" s="9"/>
      <c r="X116" s="9"/>
      <c r="Y116" s="9"/>
      <c r="Z116" s="9"/>
      <c r="AA116" s="26">
        <f t="shared" si="7"/>
        <v>5</v>
      </c>
    </row>
    <row r="117" spans="1:27" ht="38.25" customHeight="1">
      <c r="A117" s="8">
        <v>113</v>
      </c>
      <c r="B117" s="106" t="s">
        <v>1117</v>
      </c>
      <c r="C117" s="106">
        <v>1996</v>
      </c>
      <c r="D117" s="106"/>
      <c r="E117" s="105"/>
      <c r="F117" s="26">
        <f t="shared" si="6"/>
        <v>0</v>
      </c>
      <c r="G117" s="51">
        <f>IF(AA117&lt;6,F117,IF(AA117&gt;=6,SUM(LARGE(H117:Z117,{1;2;3;4;5;6})),"lblad"))</f>
        <v>0</v>
      </c>
      <c r="H117" s="9"/>
      <c r="I117" s="9"/>
      <c r="J117" s="9"/>
      <c r="K117" s="9">
        <v>0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26">
        <f t="shared" si="7"/>
        <v>1</v>
      </c>
    </row>
    <row r="118" spans="1:27" ht="38.25" customHeight="1">
      <c r="A118" s="8">
        <v>114</v>
      </c>
      <c r="B118" s="106" t="s">
        <v>685</v>
      </c>
      <c r="C118" s="106">
        <v>1995</v>
      </c>
      <c r="D118" s="106"/>
      <c r="E118" s="105" t="s">
        <v>635</v>
      </c>
      <c r="F118" s="26">
        <f t="shared" si="6"/>
        <v>0</v>
      </c>
      <c r="G118" s="51">
        <f>IF(AA118&lt;6,F118,IF(AA118&gt;=6,SUM(LARGE(H118:Z118,{1;2;3;4;5;6})),"lblad"))</f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>
        <v>0</v>
      </c>
      <c r="S118" s="9"/>
      <c r="T118" s="9"/>
      <c r="U118" s="9"/>
      <c r="V118" s="9"/>
      <c r="W118" s="9"/>
      <c r="X118" s="9"/>
      <c r="Y118" s="9"/>
      <c r="Z118" s="9"/>
      <c r="AA118" s="26">
        <f t="shared" si="7"/>
        <v>1</v>
      </c>
    </row>
    <row r="119" spans="1:27" ht="38.25" customHeight="1">
      <c r="A119" s="8">
        <v>115</v>
      </c>
      <c r="B119" s="106" t="s">
        <v>1291</v>
      </c>
      <c r="C119" s="106">
        <v>1995</v>
      </c>
      <c r="D119" s="106"/>
      <c r="E119" s="105"/>
      <c r="F119" s="26">
        <f t="shared" si="6"/>
        <v>0</v>
      </c>
      <c r="G119" s="51">
        <f>IF(AA119&lt;6,F119,IF(AA119&gt;=6,SUM(LARGE(H119:Z119,{1;2;3;4;5;6})),"lblad"))</f>
        <v>0</v>
      </c>
      <c r="H119" s="9"/>
      <c r="I119" s="9"/>
      <c r="J119" s="9">
        <v>0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26">
        <f t="shared" si="7"/>
        <v>1</v>
      </c>
    </row>
    <row r="120" spans="1:27" ht="38.25" customHeight="1">
      <c r="A120" s="8">
        <v>116</v>
      </c>
      <c r="B120" s="106" t="s">
        <v>1119</v>
      </c>
      <c r="C120" s="106">
        <v>1991</v>
      </c>
      <c r="D120" s="106"/>
      <c r="E120" s="105"/>
      <c r="F120" s="26">
        <f t="shared" si="6"/>
        <v>0</v>
      </c>
      <c r="G120" s="51">
        <f>IF(AA120&lt;6,F120,IF(AA120&gt;=6,SUM(LARGE(H120:Z120,{1;2;3;4;5;6})),"lblad"))</f>
        <v>0</v>
      </c>
      <c r="H120" s="9"/>
      <c r="I120" s="9"/>
      <c r="J120" s="9"/>
      <c r="K120" s="9">
        <v>0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26">
        <f t="shared" si="7"/>
        <v>1</v>
      </c>
    </row>
    <row r="121" spans="1:27" ht="36" customHeight="1">
      <c r="A121" s="8">
        <v>117</v>
      </c>
      <c r="B121" s="106" t="s">
        <v>1118</v>
      </c>
      <c r="C121" s="106">
        <v>1993</v>
      </c>
      <c r="D121" s="106"/>
      <c r="E121" s="105" t="s">
        <v>1132</v>
      </c>
      <c r="F121" s="26">
        <f t="shared" si="6"/>
        <v>0</v>
      </c>
      <c r="G121" s="51">
        <f>IF(AA121&lt;6,F121,IF(AA121&gt;=6,SUM(LARGE(H121:Z121,{1;2;3;4;5;6})),"lblad"))</f>
        <v>0</v>
      </c>
      <c r="H121" s="9"/>
      <c r="I121" s="9"/>
      <c r="J121" s="9"/>
      <c r="K121" s="9">
        <v>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26">
        <f t="shared" si="7"/>
        <v>1</v>
      </c>
    </row>
    <row r="122" spans="1:27" ht="36" customHeight="1">
      <c r="A122" s="8">
        <v>118</v>
      </c>
      <c r="B122" s="106" t="s">
        <v>1540</v>
      </c>
      <c r="C122" s="106">
        <v>1993</v>
      </c>
      <c r="D122" s="106"/>
      <c r="E122" s="105" t="s">
        <v>1553</v>
      </c>
      <c r="F122" s="26">
        <f t="shared" si="6"/>
        <v>0</v>
      </c>
      <c r="G122" s="51">
        <f>IF(AA122&lt;6,F122,IF(AA122&gt;=6,SUM(LARGE(H122:Z122,{1;2;3;4;5;6})),"lblad"))</f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>
        <v>0</v>
      </c>
      <c r="X122" s="9">
        <v>0</v>
      </c>
      <c r="Y122" s="9">
        <v>0</v>
      </c>
      <c r="Z122" s="9"/>
      <c r="AA122" s="26">
        <f t="shared" si="7"/>
        <v>3</v>
      </c>
    </row>
    <row r="123" spans="1:27" ht="36" customHeight="1">
      <c r="A123" s="8">
        <v>119</v>
      </c>
      <c r="B123" s="106" t="s">
        <v>1541</v>
      </c>
      <c r="C123" s="106">
        <v>2002</v>
      </c>
      <c r="D123" s="106"/>
      <c r="E123" s="105" t="s">
        <v>834</v>
      </c>
      <c r="F123" s="26">
        <f t="shared" si="6"/>
        <v>0</v>
      </c>
      <c r="G123" s="51">
        <f>IF(AA123&lt;6,F123,IF(AA123&gt;=6,SUM(LARGE(H123:Z123,{1;2;3;4;5;6})),"lblad"))</f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>
        <v>0</v>
      </c>
      <c r="X123" s="9">
        <v>0</v>
      </c>
      <c r="Y123" s="9">
        <v>0</v>
      </c>
      <c r="Z123" s="9"/>
      <c r="AA123" s="26">
        <f t="shared" si="7"/>
        <v>3</v>
      </c>
    </row>
    <row r="124" spans="1:27" ht="36" customHeight="1">
      <c r="A124" s="8">
        <v>120</v>
      </c>
      <c r="B124" s="121"/>
      <c r="C124" s="106"/>
      <c r="D124" s="106"/>
      <c r="E124" s="122"/>
      <c r="F124" s="26">
        <f t="shared" si="6"/>
        <v>0</v>
      </c>
      <c r="G124" s="51">
        <f>IF(AA124&lt;6,F124,IF(AA124&gt;=6,SUM(LARGE(H124:Z124,{1;2;3;4;5;6})),"lblad"))</f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26">
        <f t="shared" si="7"/>
        <v>0</v>
      </c>
    </row>
    <row r="125" spans="1:27" ht="38.4" customHeight="1">
      <c r="A125" s="8">
        <v>121</v>
      </c>
      <c r="B125" s="106"/>
      <c r="C125" s="106"/>
      <c r="D125" s="106"/>
      <c r="E125" s="105"/>
      <c r="F125" s="26">
        <f t="shared" si="6"/>
        <v>0</v>
      </c>
      <c r="G125" s="51">
        <f>IF(AA125&lt;6,F125,IF(AA125&gt;=6,SUM(LARGE(H125:Z125,{1;2;3;4;5;6})),"lblad"))</f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26">
        <f t="shared" si="7"/>
        <v>0</v>
      </c>
    </row>
    <row r="126" spans="1:27" ht="38.4" customHeight="1">
      <c r="A126" s="8">
        <v>122</v>
      </c>
      <c r="B126" s="106"/>
      <c r="C126" s="106"/>
      <c r="D126" s="106"/>
      <c r="E126" s="105"/>
      <c r="F126" s="26">
        <f t="shared" si="6"/>
        <v>0</v>
      </c>
      <c r="G126" s="51">
        <f>IF(AA126&lt;6,F126,IF(AA126&gt;=6,SUM(LARGE(H126:Z126,{1;2;3;4;5;6})),"lblad"))</f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26">
        <f t="shared" si="7"/>
        <v>0</v>
      </c>
    </row>
    <row r="127" spans="1:27" ht="38.4" customHeight="1">
      <c r="A127" s="8">
        <v>123</v>
      </c>
      <c r="B127" s="106"/>
      <c r="C127" s="106"/>
      <c r="D127" s="106"/>
      <c r="E127" s="105"/>
      <c r="F127" s="26">
        <f t="shared" si="6"/>
        <v>0</v>
      </c>
      <c r="G127" s="51">
        <f>IF(AA127&lt;6,F127,IF(AA127&gt;=6,SUM(LARGE(H127:Z127,{1;2;3;4;5;6})),"lblad"))</f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26">
        <f t="shared" si="7"/>
        <v>0</v>
      </c>
    </row>
    <row r="128" spans="1:27" ht="38.4" customHeight="1">
      <c r="A128" s="8">
        <v>124</v>
      </c>
      <c r="B128" s="106"/>
      <c r="C128" s="106"/>
      <c r="D128" s="106"/>
      <c r="E128" s="105"/>
      <c r="F128" s="26">
        <f t="shared" si="6"/>
        <v>0</v>
      </c>
      <c r="G128" s="51">
        <f>IF(AA128&lt;6,F128,IF(AA128&gt;=6,SUM(LARGE(H128:Z128,{1;2;3;4;5;6})),"lblad"))</f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26">
        <f t="shared" si="7"/>
        <v>0</v>
      </c>
    </row>
    <row r="129" spans="1:27" s="3" customFormat="1" ht="38.4" customHeight="1">
      <c r="A129" s="8">
        <v>125</v>
      </c>
      <c r="B129" s="106"/>
      <c r="C129" s="106"/>
      <c r="D129" s="106"/>
      <c r="E129" s="105"/>
      <c r="F129" s="26">
        <f t="shared" si="6"/>
        <v>0</v>
      </c>
      <c r="G129" s="51">
        <f>IF(AA129&lt;6,F129,IF(AA129&gt;=6,SUM(LARGE(H129:Z129,{1;2;3;4;5;6})),"lblad"))</f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26">
        <f t="shared" si="7"/>
        <v>0</v>
      </c>
    </row>
    <row r="130" spans="1:27" s="3" customFormat="1" ht="38.4" customHeight="1">
      <c r="A130" s="8">
        <v>126</v>
      </c>
      <c r="B130" s="106"/>
      <c r="C130" s="106"/>
      <c r="D130" s="106"/>
      <c r="E130" s="105"/>
      <c r="F130" s="26">
        <f t="shared" si="6"/>
        <v>0</v>
      </c>
      <c r="G130" s="51">
        <f>IF(AA130&lt;6,F130,IF(AA130&gt;=6,SUM(LARGE(H130:Z130,{1;2;3;4;5;6})),"lblad"))</f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26">
        <f t="shared" si="7"/>
        <v>0</v>
      </c>
    </row>
    <row r="131" spans="1:27" s="3" customFormat="1" ht="38.4" customHeight="1">
      <c r="A131" s="8">
        <v>127</v>
      </c>
      <c r="B131" s="106"/>
      <c r="C131" s="106"/>
      <c r="D131" s="106"/>
      <c r="E131" s="105"/>
      <c r="F131" s="26">
        <f t="shared" si="6"/>
        <v>0</v>
      </c>
      <c r="G131" s="51">
        <f>IF(AA131&lt;6,F131,IF(AA131&gt;=6,SUM(LARGE(H131:Z131,{1;2;3;4;5;6})),"lblad"))</f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26">
        <f t="shared" si="7"/>
        <v>0</v>
      </c>
    </row>
    <row r="132" spans="1:27" s="3" customFormat="1" ht="38.4" customHeight="1">
      <c r="A132" s="8">
        <v>128</v>
      </c>
      <c r="B132" s="106"/>
      <c r="C132" s="106"/>
      <c r="D132" s="106"/>
      <c r="E132" s="105"/>
      <c r="F132" s="26">
        <f t="shared" si="6"/>
        <v>0</v>
      </c>
      <c r="G132" s="51">
        <f>IF(AA132&lt;6,F132,IF(AA132&gt;=6,SUM(LARGE(H132:Z132,{1;2;3;4;5;6})),"lblad"))</f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26">
        <f t="shared" si="7"/>
        <v>0</v>
      </c>
    </row>
    <row r="133" spans="1:27" s="3" customFormat="1" ht="38.4" customHeight="1">
      <c r="A133" s="8">
        <v>129</v>
      </c>
      <c r="B133" s="106"/>
      <c r="C133" s="106"/>
      <c r="D133" s="106"/>
      <c r="E133" s="105"/>
      <c r="F133" s="26">
        <f t="shared" ref="F133:F141" si="8">SUM(H133:Z133)</f>
        <v>0</v>
      </c>
      <c r="G133" s="51">
        <f>IF(AA133&lt;6,F133,IF(AA133&gt;=6,SUM(LARGE(H133:Z133,{1;2;3;4;5;6})),"lblad"))</f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26">
        <f t="shared" ref="AA133:AA164" si="9">COUNTA(H133:Z133)</f>
        <v>0</v>
      </c>
    </row>
    <row r="134" spans="1:27" s="3" customFormat="1" ht="38.4" customHeight="1">
      <c r="A134" s="8">
        <v>130</v>
      </c>
      <c r="B134" s="106"/>
      <c r="C134" s="106"/>
      <c r="D134" s="106"/>
      <c r="E134" s="105"/>
      <c r="F134" s="26">
        <f t="shared" si="8"/>
        <v>0</v>
      </c>
      <c r="G134" s="51">
        <f>IF(AA134&lt;6,F134,IF(AA134&gt;=6,SUM(LARGE(H134:Z134,{1;2;3;4;5;6})),"lblad"))</f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26">
        <f t="shared" si="9"/>
        <v>0</v>
      </c>
    </row>
    <row r="135" spans="1:27" s="3" customFormat="1" ht="38.4" customHeight="1">
      <c r="A135" s="8">
        <v>131</v>
      </c>
      <c r="B135" s="106"/>
      <c r="C135" s="106"/>
      <c r="D135" s="106"/>
      <c r="E135" s="105"/>
      <c r="F135" s="26">
        <f t="shared" si="8"/>
        <v>0</v>
      </c>
      <c r="G135" s="51">
        <f>IF(AA135&lt;6,F135,IF(AA135&gt;=6,SUM(LARGE(H135:Z135,{1;2;3;4;5;6})),"lblad"))</f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26">
        <f t="shared" si="9"/>
        <v>0</v>
      </c>
    </row>
    <row r="136" spans="1:27" s="3" customFormat="1" ht="38.4" customHeight="1">
      <c r="A136" s="8">
        <v>132</v>
      </c>
      <c r="B136" s="106"/>
      <c r="C136" s="106"/>
      <c r="D136" s="106"/>
      <c r="E136" s="105"/>
      <c r="F136" s="26">
        <f t="shared" si="8"/>
        <v>0</v>
      </c>
      <c r="G136" s="51">
        <f>IF(AA136&lt;6,F136,IF(AA136&gt;=6,SUM(LARGE(H136:Z136,{1;2;3;4;5;6})),"lblad"))</f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26">
        <f t="shared" si="9"/>
        <v>0</v>
      </c>
    </row>
    <row r="137" spans="1:27" s="3" customFormat="1" ht="38.4" customHeight="1">
      <c r="A137" s="8">
        <v>133</v>
      </c>
      <c r="B137" s="106"/>
      <c r="C137" s="106"/>
      <c r="D137" s="106"/>
      <c r="E137" s="105"/>
      <c r="F137" s="26">
        <f t="shared" si="8"/>
        <v>0</v>
      </c>
      <c r="G137" s="51">
        <f>IF(AA137&lt;6,F137,IF(AA137&gt;=6,SUM(LARGE(H137:Z137,{1;2;3;4;5;6})),"lblad"))</f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26">
        <f t="shared" si="9"/>
        <v>0</v>
      </c>
    </row>
    <row r="138" spans="1:27" s="3" customFormat="1" ht="38.4" customHeight="1">
      <c r="A138" s="8">
        <v>134</v>
      </c>
      <c r="B138" s="106"/>
      <c r="C138" s="106"/>
      <c r="D138" s="106"/>
      <c r="E138" s="105"/>
      <c r="F138" s="26">
        <f t="shared" si="8"/>
        <v>0</v>
      </c>
      <c r="G138" s="51">
        <f>IF(AA138&lt;6,F138,IF(AA138&gt;=6,SUM(LARGE(H138:Z138,{1;2;3;4;5;6})),"lblad"))</f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26">
        <f t="shared" si="9"/>
        <v>0</v>
      </c>
    </row>
    <row r="139" spans="1:27" s="3" customFormat="1" ht="38.4" customHeight="1">
      <c r="A139" s="8">
        <v>135</v>
      </c>
      <c r="B139" s="106"/>
      <c r="C139" s="106"/>
      <c r="D139" s="106"/>
      <c r="E139" s="105"/>
      <c r="F139" s="26">
        <f t="shared" si="8"/>
        <v>0</v>
      </c>
      <c r="G139" s="51">
        <f>IF(AA139&lt;6,F139,IF(AA139&gt;=6,SUM(LARGE(H139:Z139,{1;2;3;4;5;6})),"lblad"))</f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26">
        <f t="shared" si="9"/>
        <v>0</v>
      </c>
    </row>
    <row r="140" spans="1:27" s="3" customFormat="1" ht="38.4" customHeight="1">
      <c r="A140" s="8">
        <v>136</v>
      </c>
      <c r="B140" s="106"/>
      <c r="C140" s="106"/>
      <c r="D140" s="106"/>
      <c r="E140" s="105"/>
      <c r="F140" s="26">
        <f t="shared" si="8"/>
        <v>0</v>
      </c>
      <c r="G140" s="51">
        <f>IF(AA140&lt;6,F140,IF(AA140&gt;=6,SUM(LARGE(H140:Z140,{1;2;3;4;5;6})),"lblad"))</f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26">
        <f t="shared" si="9"/>
        <v>0</v>
      </c>
    </row>
    <row r="141" spans="1:27" s="3" customFormat="1" ht="38.4" customHeight="1">
      <c r="A141" s="8">
        <v>137</v>
      </c>
      <c r="B141" s="106"/>
      <c r="C141" s="106"/>
      <c r="D141" s="106"/>
      <c r="E141" s="105"/>
      <c r="F141" s="26">
        <f t="shared" si="8"/>
        <v>0</v>
      </c>
      <c r="G141" s="51">
        <f>IF(AA141&lt;6,F141,IF(AA141&gt;=6,SUM(LARGE(H141:Z141,{1;2;3;4;5;6})),"lblad"))</f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26">
        <f t="shared" si="9"/>
        <v>0</v>
      </c>
    </row>
    <row r="142" spans="1:27" s="3" customFormat="1" ht="38.4" customHeight="1">
      <c r="A142" s="8">
        <v>138</v>
      </c>
      <c r="B142" s="106"/>
      <c r="C142" s="106"/>
      <c r="D142" s="106"/>
      <c r="E142" s="105"/>
      <c r="F142" s="26">
        <f t="shared" ref="F142:F164" si="10">SUM(H142:Z142)</f>
        <v>0</v>
      </c>
      <c r="G142" s="51">
        <f>IF(AA142&lt;6,F142,IF(AA142&gt;=6,SUM(LARGE(H142:Z142,{1;2;3;4;5;6})),"lblad"))</f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26">
        <f t="shared" ref="AA142:AA164" si="11">COUNTA(H142:Z142)</f>
        <v>0</v>
      </c>
    </row>
    <row r="143" spans="1:27" s="3" customFormat="1" ht="38.4" customHeight="1">
      <c r="A143" s="8">
        <v>139</v>
      </c>
      <c r="B143" s="106"/>
      <c r="C143" s="106"/>
      <c r="D143" s="106"/>
      <c r="E143" s="105"/>
      <c r="F143" s="26">
        <f t="shared" si="10"/>
        <v>0</v>
      </c>
      <c r="G143" s="51">
        <f>IF(AA143&lt;6,F143,IF(AA143&gt;=6,SUM(LARGE(H143:Z143,{1;2;3;4;5;6})),"lblad"))</f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26">
        <f t="shared" si="11"/>
        <v>0</v>
      </c>
    </row>
    <row r="144" spans="1:27" s="3" customFormat="1" ht="38.4" customHeight="1">
      <c r="A144" s="8">
        <v>140</v>
      </c>
      <c r="B144" s="106"/>
      <c r="C144" s="106"/>
      <c r="D144" s="106"/>
      <c r="E144" s="105"/>
      <c r="F144" s="26">
        <f t="shared" si="10"/>
        <v>0</v>
      </c>
      <c r="G144" s="51">
        <f>IF(AA144&lt;6,F144,IF(AA144&gt;=6,SUM(LARGE(H144:Z144,{1;2;3;4;5;6})),"lblad"))</f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26">
        <f t="shared" si="11"/>
        <v>0</v>
      </c>
    </row>
    <row r="145" spans="1:27" s="3" customFormat="1" ht="38.4" customHeight="1">
      <c r="A145" s="8">
        <v>141</v>
      </c>
      <c r="B145" s="106"/>
      <c r="C145" s="106"/>
      <c r="D145" s="106"/>
      <c r="E145" s="105"/>
      <c r="F145" s="26">
        <f t="shared" si="10"/>
        <v>0</v>
      </c>
      <c r="G145" s="51">
        <f>IF(AA145&lt;6,F145,IF(AA145&gt;=6,SUM(LARGE(H145:Z145,{1;2;3;4;5;6})),"lblad"))</f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26">
        <f t="shared" si="11"/>
        <v>0</v>
      </c>
    </row>
    <row r="146" spans="1:27" s="3" customFormat="1" ht="38.4" customHeight="1">
      <c r="A146" s="8">
        <v>142</v>
      </c>
      <c r="B146" s="106"/>
      <c r="C146" s="106"/>
      <c r="D146" s="106"/>
      <c r="E146" s="105"/>
      <c r="F146" s="26">
        <f t="shared" si="10"/>
        <v>0</v>
      </c>
      <c r="G146" s="51">
        <f>IF(AA146&lt;6,F146,IF(AA146&gt;=6,SUM(LARGE(H146:Z146,{1;2;3;4;5;6})),"lblad"))</f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26">
        <f t="shared" si="11"/>
        <v>0</v>
      </c>
    </row>
    <row r="147" spans="1:27" s="3" customFormat="1" ht="38.4" customHeight="1">
      <c r="A147" s="8">
        <v>143</v>
      </c>
      <c r="B147" s="106"/>
      <c r="C147" s="106"/>
      <c r="D147" s="106"/>
      <c r="E147" s="105"/>
      <c r="F147" s="26">
        <f t="shared" si="10"/>
        <v>0</v>
      </c>
      <c r="G147" s="51">
        <f>IF(AA147&lt;6,F147,IF(AA147&gt;=6,SUM(LARGE(H147:Z147,{1;2;3;4;5;6})),"lblad"))</f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26">
        <f t="shared" si="11"/>
        <v>0</v>
      </c>
    </row>
    <row r="148" spans="1:27" s="3" customFormat="1" ht="38.4" customHeight="1">
      <c r="A148" s="8">
        <v>144</v>
      </c>
      <c r="B148" s="1"/>
      <c r="C148" s="1"/>
      <c r="D148" s="106"/>
      <c r="E148" s="105"/>
      <c r="F148" s="26">
        <f t="shared" si="10"/>
        <v>0</v>
      </c>
      <c r="G148" s="51">
        <f>IF(AA148&lt;6,F148,IF(AA148&gt;=6,SUM(LARGE(H148:Z148,{1;2;3;4;5;6})),"lblad"))</f>
        <v>0</v>
      </c>
      <c r="H148" s="9"/>
      <c r="I148" s="9"/>
      <c r="J148" s="9"/>
      <c r="K148" s="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26">
        <f t="shared" si="11"/>
        <v>0</v>
      </c>
    </row>
    <row r="149" spans="1:27" s="3" customFormat="1" ht="39.6" customHeight="1">
      <c r="A149" s="8">
        <v>145</v>
      </c>
      <c r="B149" s="105"/>
      <c r="C149" s="105"/>
      <c r="D149" s="105"/>
      <c r="E149" s="105"/>
      <c r="F149" s="26">
        <f t="shared" si="10"/>
        <v>0</v>
      </c>
      <c r="G149" s="51">
        <f>IF(AA149&lt;6,F149,IF(AA149&gt;=6,SUM(LARGE(H149:Z149,{1;2;3;4;5;6})),"lblad"))</f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26">
        <f t="shared" si="11"/>
        <v>0</v>
      </c>
    </row>
    <row r="150" spans="1:27" s="3" customFormat="1" ht="38.4" customHeight="1">
      <c r="A150" s="8">
        <v>146</v>
      </c>
      <c r="B150" s="106"/>
      <c r="C150" s="106"/>
      <c r="D150" s="106"/>
      <c r="E150" s="105"/>
      <c r="F150" s="26">
        <f t="shared" si="10"/>
        <v>0</v>
      </c>
      <c r="G150" s="51">
        <f>IF(AA150&lt;6,F150,IF(AA150&gt;=6,SUM(LARGE(H150:Z150,{1;2;3;4;5;6})),"lblad"))</f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26">
        <f t="shared" si="11"/>
        <v>0</v>
      </c>
    </row>
    <row r="151" spans="1:27" s="3" customFormat="1" ht="38.4" customHeight="1">
      <c r="A151" s="8">
        <v>147</v>
      </c>
      <c r="B151" s="106"/>
      <c r="C151" s="106"/>
      <c r="D151" s="106"/>
      <c r="E151" s="105"/>
      <c r="F151" s="26">
        <f t="shared" si="10"/>
        <v>0</v>
      </c>
      <c r="G151" s="51">
        <f>IF(AA151&lt;6,F151,IF(AA151&gt;=6,SUM(LARGE(H151:Z151,{1;2;3;4;5;6})),"lblad"))</f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26">
        <f t="shared" si="11"/>
        <v>0</v>
      </c>
    </row>
    <row r="152" spans="1:27" s="3" customFormat="1" ht="38.4" customHeight="1">
      <c r="A152" s="8">
        <v>148</v>
      </c>
      <c r="B152" s="106"/>
      <c r="C152" s="106"/>
      <c r="D152" s="106"/>
      <c r="E152" s="105"/>
      <c r="F152" s="26">
        <f t="shared" si="10"/>
        <v>0</v>
      </c>
      <c r="G152" s="51">
        <f>IF(AA152&lt;6,F152,IF(AA152&gt;=6,SUM(LARGE(H152:Z152,{1;2;3;4;5;6})),"lblad"))</f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26">
        <f t="shared" si="11"/>
        <v>0</v>
      </c>
    </row>
    <row r="153" spans="1:27" s="3" customFormat="1" ht="38.4" customHeight="1">
      <c r="A153" s="8">
        <v>149</v>
      </c>
      <c r="B153" s="106"/>
      <c r="C153" s="106"/>
      <c r="D153" s="106"/>
      <c r="E153" s="105"/>
      <c r="F153" s="26">
        <f t="shared" si="10"/>
        <v>0</v>
      </c>
      <c r="G153" s="51">
        <f>IF(AA153&lt;6,F153,IF(AA153&gt;=6,SUM(LARGE(H153:Z153,{1;2;3;4;5;6})),"lblad"))</f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26">
        <f t="shared" si="11"/>
        <v>0</v>
      </c>
    </row>
    <row r="154" spans="1:27" s="3" customFormat="1" ht="38.4" customHeight="1">
      <c r="A154" s="8">
        <v>150</v>
      </c>
      <c r="B154" s="106"/>
      <c r="C154" s="106"/>
      <c r="D154" s="106"/>
      <c r="E154" s="105"/>
      <c r="F154" s="26">
        <f t="shared" si="10"/>
        <v>0</v>
      </c>
      <c r="G154" s="51">
        <f>IF(AA154&lt;6,F154,IF(AA154&gt;=6,SUM(LARGE(H154:Z154,{1;2;3;4;5;6})),"lblad"))</f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26">
        <f t="shared" si="11"/>
        <v>0</v>
      </c>
    </row>
    <row r="155" spans="1:27" s="3" customFormat="1" ht="38.4" customHeight="1">
      <c r="A155" s="8">
        <v>151</v>
      </c>
      <c r="B155" s="106"/>
      <c r="C155" s="106"/>
      <c r="D155" s="106"/>
      <c r="E155" s="105"/>
      <c r="F155" s="26">
        <f t="shared" si="10"/>
        <v>0</v>
      </c>
      <c r="G155" s="51">
        <f>IF(AA155&lt;6,F155,IF(AA155&gt;=6,SUM(LARGE(H155:Z155,{1;2;3;4;5;6})),"lblad"))</f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26">
        <f t="shared" si="11"/>
        <v>0</v>
      </c>
    </row>
    <row r="156" spans="1:27" s="3" customFormat="1" ht="38.4" customHeight="1">
      <c r="A156" s="8">
        <v>152</v>
      </c>
      <c r="B156" s="106"/>
      <c r="C156" s="106"/>
      <c r="D156" s="106"/>
      <c r="E156" s="105"/>
      <c r="F156" s="26">
        <f t="shared" si="10"/>
        <v>0</v>
      </c>
      <c r="G156" s="51">
        <f>IF(AA156&lt;6,F156,IF(AA156&gt;=6,SUM(LARGE(H156:Z156,{1;2;3;4;5;6})),"lblad"))</f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26">
        <f t="shared" si="11"/>
        <v>0</v>
      </c>
    </row>
    <row r="157" spans="1:27" s="3" customFormat="1" ht="38.4" customHeight="1">
      <c r="A157" s="8">
        <v>153</v>
      </c>
      <c r="B157" s="1"/>
      <c r="C157" s="1"/>
      <c r="D157" s="106"/>
      <c r="E157" s="105"/>
      <c r="F157" s="26">
        <f t="shared" si="10"/>
        <v>0</v>
      </c>
      <c r="G157" s="51">
        <f>IF(AA157&lt;6,F157,IF(AA157&gt;=6,SUM(LARGE(H157:Z157,{1;2;3;4;5;6})),"lblad"))</f>
        <v>0</v>
      </c>
      <c r="H157" s="9"/>
      <c r="I157" s="9"/>
      <c r="J157" s="9"/>
      <c r="K157" s="1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26">
        <f t="shared" si="11"/>
        <v>0</v>
      </c>
    </row>
    <row r="158" spans="1:27" s="3" customFormat="1" ht="38.4" customHeight="1">
      <c r="A158" s="8">
        <v>154</v>
      </c>
      <c r="B158" s="106"/>
      <c r="C158" s="106"/>
      <c r="D158" s="106"/>
      <c r="E158" s="105"/>
      <c r="F158" s="26">
        <f t="shared" si="10"/>
        <v>0</v>
      </c>
      <c r="G158" s="51">
        <f>IF(AA158&lt;6,F158,IF(AA158&gt;=6,SUM(LARGE(H158:Z158,{1;2;3;4;5;6})),"lblad"))</f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26">
        <f t="shared" si="11"/>
        <v>0</v>
      </c>
    </row>
    <row r="159" spans="1:27" s="3" customFormat="1" ht="38.4" customHeight="1">
      <c r="A159" s="8">
        <v>155</v>
      </c>
      <c r="B159" s="106"/>
      <c r="C159" s="106"/>
      <c r="D159" s="106"/>
      <c r="E159" s="105"/>
      <c r="F159" s="26">
        <f t="shared" si="10"/>
        <v>0</v>
      </c>
      <c r="G159" s="51">
        <f>IF(AA159&lt;6,F159,IF(AA159&gt;=6,SUM(LARGE(H159:Z159,{1;2;3;4;5;6})),"lblad"))</f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26">
        <f t="shared" si="11"/>
        <v>0</v>
      </c>
    </row>
    <row r="160" spans="1:27" s="3" customFormat="1" ht="38.4" customHeight="1">
      <c r="A160" s="8">
        <v>156</v>
      </c>
      <c r="B160" s="106"/>
      <c r="C160" s="106"/>
      <c r="D160" s="106"/>
      <c r="E160" s="105"/>
      <c r="F160" s="26">
        <f t="shared" si="10"/>
        <v>0</v>
      </c>
      <c r="G160" s="51">
        <f>IF(AA160&lt;6,F160,IF(AA160&gt;=6,SUM(LARGE(H160:Z160,{1;2;3;4;5;6})),"lblad"))</f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26">
        <f t="shared" si="11"/>
        <v>0</v>
      </c>
    </row>
    <row r="161" spans="1:27" s="3" customFormat="1" ht="38.4" customHeight="1">
      <c r="A161" s="8">
        <v>157</v>
      </c>
      <c r="B161" s="106"/>
      <c r="C161" s="106"/>
      <c r="D161" s="106"/>
      <c r="E161" s="105"/>
      <c r="F161" s="26">
        <f t="shared" si="10"/>
        <v>0</v>
      </c>
      <c r="G161" s="51">
        <f>IF(AA161&lt;6,F161,IF(AA161&gt;=6,SUM(LARGE(H161:Z161,{1;2;3;4;5;6})),"lblad"))</f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26">
        <f t="shared" si="11"/>
        <v>0</v>
      </c>
    </row>
    <row r="162" spans="1:27" s="3" customFormat="1" ht="38.4" customHeight="1">
      <c r="A162" s="8">
        <v>158</v>
      </c>
      <c r="B162" s="106"/>
      <c r="C162" s="106"/>
      <c r="D162" s="106"/>
      <c r="E162" s="105"/>
      <c r="F162" s="26">
        <f t="shared" si="10"/>
        <v>0</v>
      </c>
      <c r="G162" s="51">
        <f>IF(AA162&lt;6,F162,IF(AA162&gt;=6,SUM(LARGE(H162:Z162,{1;2;3;4;5;6})),"lblad"))</f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26">
        <f t="shared" si="11"/>
        <v>0</v>
      </c>
    </row>
    <row r="163" spans="1:27" s="3" customFormat="1" ht="38.4" customHeight="1">
      <c r="A163" s="8">
        <v>159</v>
      </c>
      <c r="B163" s="1"/>
      <c r="C163" s="1"/>
      <c r="D163" s="106"/>
      <c r="E163" s="105"/>
      <c r="F163" s="26">
        <f t="shared" si="10"/>
        <v>0</v>
      </c>
      <c r="G163" s="51">
        <f>IF(AA163&lt;6,F163,IF(AA163&gt;=6,SUM(LARGE(H163:Z163,{1;2;3;4;5;6})),"lblad"))</f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26">
        <f t="shared" si="11"/>
        <v>0</v>
      </c>
    </row>
    <row r="164" spans="1:27" s="3" customFormat="1" ht="38.4" customHeight="1">
      <c r="A164" s="8">
        <v>160</v>
      </c>
      <c r="B164" s="106"/>
      <c r="C164" s="106"/>
      <c r="D164" s="106"/>
      <c r="E164" s="105"/>
      <c r="F164" s="26">
        <f t="shared" si="10"/>
        <v>0</v>
      </c>
      <c r="G164" s="51">
        <f>IF(AA164&lt;6,F164,IF(AA164&gt;=6,SUM(LARGE(H164:Z164,{1;2;3;4;5;6})),"lblad"))</f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26">
        <f t="shared" si="11"/>
        <v>0</v>
      </c>
    </row>
    <row r="165" spans="1:27" s="3" customFormat="1" ht="38.4" customHeight="1">
      <c r="A165" s="8"/>
      <c r="B165" s="106"/>
      <c r="C165" s="106"/>
      <c r="D165" s="106"/>
      <c r="E165" s="105"/>
      <c r="F165" s="26">
        <f t="shared" ref="F165:F196" si="12">SUM(H165:Z165)</f>
        <v>0</v>
      </c>
      <c r="G165" s="51">
        <f>IF(AA165&lt;6,F165,IF(AA165&gt;=6,SUM(LARGE(H165:Z165,{1;2;3;4;5;6})),"lblad"))</f>
        <v>0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26">
        <f t="shared" ref="AA165:AA196" si="13">COUNTA(H165:Z165)</f>
        <v>0</v>
      </c>
    </row>
    <row r="166" spans="1:27" s="3" customFormat="1" ht="38.4" customHeight="1">
      <c r="A166" s="8"/>
      <c r="B166" s="106"/>
      <c r="C166" s="106"/>
      <c r="D166" s="106"/>
      <c r="E166" s="105"/>
      <c r="F166" s="26">
        <f t="shared" si="12"/>
        <v>0</v>
      </c>
      <c r="G166" s="51">
        <f>IF(AA166&lt;6,F166,IF(AA166&gt;=6,SUM(LARGE(H166:Z166,{1;2;3;4;5;6})),"lblad"))</f>
        <v>0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26">
        <f t="shared" si="13"/>
        <v>0</v>
      </c>
    </row>
    <row r="167" spans="1:27" s="3" customFormat="1" ht="38.4" customHeight="1">
      <c r="A167" s="8"/>
      <c r="B167" s="106"/>
      <c r="C167" s="106"/>
      <c r="D167" s="106"/>
      <c r="E167" s="105"/>
      <c r="F167" s="26">
        <f t="shared" si="12"/>
        <v>0</v>
      </c>
      <c r="G167" s="51">
        <f>IF(AA167&lt;6,F167,IF(AA167&gt;=6,SUM(LARGE(H167:Z167,{1;2;3;4;5;6})),"lblad"))</f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26">
        <f t="shared" si="13"/>
        <v>0</v>
      </c>
    </row>
    <row r="168" spans="1:27" s="3" customFormat="1" ht="38.4" customHeight="1">
      <c r="A168" s="8"/>
      <c r="B168" s="106"/>
      <c r="C168" s="106"/>
      <c r="D168" s="106"/>
      <c r="E168" s="105"/>
      <c r="F168" s="26">
        <f t="shared" si="12"/>
        <v>0</v>
      </c>
      <c r="G168" s="51">
        <f>IF(AA168&lt;6,F168,IF(AA168&gt;=6,SUM(LARGE(H168:Z168,{1;2;3;4;5;6})),"lblad"))</f>
        <v>0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26">
        <f t="shared" si="13"/>
        <v>0</v>
      </c>
    </row>
    <row r="169" spans="1:27" s="3" customFormat="1" ht="38.4" customHeight="1">
      <c r="A169" s="8"/>
      <c r="B169" s="106"/>
      <c r="C169" s="106"/>
      <c r="D169" s="106"/>
      <c r="E169" s="105"/>
      <c r="F169" s="26">
        <f t="shared" si="12"/>
        <v>0</v>
      </c>
      <c r="G169" s="51">
        <f>IF(AA169&lt;6,F169,IF(AA169&gt;=6,SUM(LARGE(H169:Z169,{1;2;3;4;5;6})),"lblad"))</f>
        <v>0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26">
        <f t="shared" si="13"/>
        <v>0</v>
      </c>
    </row>
    <row r="170" spans="1:27" s="3" customFormat="1" ht="38.4" customHeight="1">
      <c r="A170" s="8"/>
      <c r="B170" s="106"/>
      <c r="C170" s="106"/>
      <c r="D170" s="106"/>
      <c r="E170" s="105"/>
      <c r="F170" s="26">
        <f t="shared" si="12"/>
        <v>0</v>
      </c>
      <c r="G170" s="51">
        <f>IF(AA170&lt;6,F170,IF(AA170&gt;=6,SUM(LARGE(H170:Z170,{1;2;3;4;5;6})),"lblad"))</f>
        <v>0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26">
        <f t="shared" si="13"/>
        <v>0</v>
      </c>
    </row>
    <row r="171" spans="1:27" s="3" customFormat="1" ht="38.4" customHeight="1">
      <c r="A171" s="8"/>
      <c r="B171" s="106"/>
      <c r="C171" s="106"/>
      <c r="D171" s="106"/>
      <c r="E171" s="105"/>
      <c r="F171" s="26">
        <f t="shared" si="12"/>
        <v>0</v>
      </c>
      <c r="G171" s="51">
        <f>IF(AA171&lt;6,F171,IF(AA171&gt;=6,SUM(LARGE(H171:Z171,{1;2;3;4;5;6})),"lblad"))</f>
        <v>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26">
        <f t="shared" si="13"/>
        <v>0</v>
      </c>
    </row>
    <row r="172" spans="1:27" s="3" customFormat="1" ht="38.4" customHeight="1">
      <c r="A172" s="8"/>
      <c r="B172" s="106"/>
      <c r="C172" s="106"/>
      <c r="D172" s="106"/>
      <c r="E172" s="105"/>
      <c r="F172" s="26">
        <f t="shared" si="12"/>
        <v>0</v>
      </c>
      <c r="G172" s="51">
        <f>IF(AA172&lt;6,F172,IF(AA172&gt;=6,SUM(LARGE(H172:Z172,{1;2;3;4;5;6})),"lblad"))</f>
        <v>0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26">
        <f t="shared" si="13"/>
        <v>0</v>
      </c>
    </row>
    <row r="173" spans="1:27" s="3" customFormat="1" ht="38.4" customHeight="1">
      <c r="A173" s="8"/>
      <c r="B173" s="106"/>
      <c r="C173" s="106"/>
      <c r="D173" s="106"/>
      <c r="E173" s="105"/>
      <c r="F173" s="26">
        <f t="shared" si="12"/>
        <v>0</v>
      </c>
      <c r="G173" s="51">
        <f>IF(AA173&lt;6,F173,IF(AA173&gt;=6,SUM(LARGE(H173:Z173,{1;2;3;4;5;6})),"lblad"))</f>
        <v>0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26">
        <f t="shared" si="13"/>
        <v>0</v>
      </c>
    </row>
    <row r="174" spans="1:27" s="3" customFormat="1" ht="38.4" customHeight="1">
      <c r="A174" s="8"/>
      <c r="B174" s="106"/>
      <c r="C174" s="106"/>
      <c r="D174" s="106"/>
      <c r="E174" s="105"/>
      <c r="F174" s="26">
        <f t="shared" si="12"/>
        <v>0</v>
      </c>
      <c r="G174" s="51">
        <f>IF(AA174&lt;6,F174,IF(AA174&gt;=6,SUM(LARGE(H174:Z174,{1;2;3;4;5;6})),"lblad"))</f>
        <v>0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26">
        <f t="shared" si="13"/>
        <v>0</v>
      </c>
    </row>
    <row r="175" spans="1:27" s="3" customFormat="1" ht="38.4" customHeight="1">
      <c r="A175" s="8"/>
      <c r="B175" s="106"/>
      <c r="C175" s="106"/>
      <c r="D175" s="106"/>
      <c r="E175" s="105"/>
      <c r="F175" s="26">
        <f t="shared" si="12"/>
        <v>0</v>
      </c>
      <c r="G175" s="51">
        <f>IF(AA175&lt;6,F175,IF(AA175&gt;=6,SUM(LARGE(H175:Z175,{1;2;3;4;5;6})),"lblad"))</f>
        <v>0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26">
        <f t="shared" si="13"/>
        <v>0</v>
      </c>
    </row>
    <row r="176" spans="1:27" s="3" customFormat="1" ht="38.4" customHeight="1">
      <c r="A176" s="8"/>
      <c r="B176" s="106"/>
      <c r="C176" s="106"/>
      <c r="D176" s="106"/>
      <c r="E176" s="105"/>
      <c r="F176" s="26">
        <f t="shared" si="12"/>
        <v>0</v>
      </c>
      <c r="G176" s="51">
        <f>IF(AA176&lt;6,F176,IF(AA176&gt;=6,SUM(LARGE(H176:Z176,{1;2;3;4;5;6})),"lblad"))</f>
        <v>0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26">
        <f t="shared" si="13"/>
        <v>0</v>
      </c>
    </row>
    <row r="177" spans="1:27" s="3" customFormat="1" ht="38.4" customHeight="1">
      <c r="A177" s="8"/>
      <c r="B177" s="106"/>
      <c r="C177" s="106"/>
      <c r="D177" s="106"/>
      <c r="E177" s="105"/>
      <c r="F177" s="26">
        <f t="shared" si="12"/>
        <v>0</v>
      </c>
      <c r="G177" s="51">
        <f>IF(AA177&lt;6,F177,IF(AA177&gt;=6,SUM(LARGE(H177:Z177,{1;2;3;4;5;6})),"lblad"))</f>
        <v>0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26">
        <f t="shared" si="13"/>
        <v>0</v>
      </c>
    </row>
    <row r="178" spans="1:27" s="3" customFormat="1" ht="38.4" customHeight="1">
      <c r="A178" s="8"/>
      <c r="B178" s="106"/>
      <c r="C178" s="106"/>
      <c r="D178" s="106"/>
      <c r="E178" s="105"/>
      <c r="F178" s="26">
        <f t="shared" si="12"/>
        <v>0</v>
      </c>
      <c r="G178" s="51">
        <f>IF(AA178&lt;6,F178,IF(AA178&gt;=6,SUM(LARGE(H178:Z178,{1;2;3;4;5;6})),"lblad"))</f>
        <v>0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26">
        <f t="shared" si="13"/>
        <v>0</v>
      </c>
    </row>
    <row r="179" spans="1:27" s="3" customFormat="1" ht="38.4" customHeight="1">
      <c r="A179" s="8"/>
      <c r="B179" s="106"/>
      <c r="C179" s="106"/>
      <c r="D179" s="106"/>
      <c r="E179" s="105"/>
      <c r="F179" s="26">
        <f t="shared" si="12"/>
        <v>0</v>
      </c>
      <c r="G179" s="51">
        <f>IF(AA179&lt;6,F179,IF(AA179&gt;=6,SUM(LARGE(H179:Z179,{1;2;3;4;5;6})),"lblad"))</f>
        <v>0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26">
        <f t="shared" si="13"/>
        <v>0</v>
      </c>
    </row>
    <row r="180" spans="1:27" s="3" customFormat="1" ht="38.4" customHeight="1">
      <c r="A180" s="8"/>
      <c r="B180" s="171"/>
      <c r="C180" s="171"/>
      <c r="D180" s="106"/>
      <c r="E180" s="105"/>
      <c r="F180" s="26">
        <f t="shared" si="12"/>
        <v>0</v>
      </c>
      <c r="G180" s="51">
        <f>IF(AA180&lt;6,F180,IF(AA180&gt;=6,SUM(LARGE(H180:Z180,{1;2;3;4;5;6})),"lblad"))</f>
        <v>0</v>
      </c>
      <c r="H180" s="9"/>
      <c r="I180" s="167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26">
        <f t="shared" si="13"/>
        <v>0</v>
      </c>
    </row>
    <row r="181" spans="1:27" s="3" customFormat="1" ht="38.4" customHeight="1">
      <c r="A181" s="8"/>
      <c r="B181" s="106"/>
      <c r="C181" s="106"/>
      <c r="D181" s="106"/>
      <c r="E181" s="105"/>
      <c r="F181" s="26">
        <f t="shared" si="12"/>
        <v>0</v>
      </c>
      <c r="G181" s="51">
        <f>IF(AA181&lt;6,F181,IF(AA181&gt;=6,SUM(LARGE(H181:Z181,{1;2;3;4;5;6})),"lblad"))</f>
        <v>0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26">
        <f t="shared" si="13"/>
        <v>0</v>
      </c>
    </row>
    <row r="182" spans="1:27" s="3" customFormat="1" ht="38.4" customHeight="1">
      <c r="A182" s="8"/>
      <c r="B182" s="106"/>
      <c r="C182" s="106"/>
      <c r="D182" s="106"/>
      <c r="E182" s="105"/>
      <c r="F182" s="26">
        <f t="shared" si="12"/>
        <v>0</v>
      </c>
      <c r="G182" s="51">
        <f>IF(AA182&lt;6,F182,IF(AA182&gt;=6,SUM(LARGE(H182:Z182,{1;2;3;4;5;6})),"lblad"))</f>
        <v>0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26">
        <f t="shared" si="13"/>
        <v>0</v>
      </c>
    </row>
    <row r="183" spans="1:27" s="3" customFormat="1" ht="38.4" customHeight="1">
      <c r="A183" s="8"/>
      <c r="B183" s="106"/>
      <c r="C183" s="106"/>
      <c r="D183" s="106"/>
      <c r="E183" s="105"/>
      <c r="F183" s="26">
        <f t="shared" si="12"/>
        <v>0</v>
      </c>
      <c r="G183" s="51">
        <f>IF(AA183&lt;6,F183,IF(AA183&gt;=6,SUM(LARGE(H183:Z183,{1;2;3;4;5;6})),"lblad"))</f>
        <v>0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26">
        <f t="shared" si="13"/>
        <v>0</v>
      </c>
    </row>
    <row r="184" spans="1:27" s="3" customFormat="1" ht="38.4" customHeight="1">
      <c r="A184" s="8"/>
      <c r="B184" s="106"/>
      <c r="C184" s="106"/>
      <c r="D184" s="106"/>
      <c r="E184" s="105"/>
      <c r="F184" s="26">
        <f t="shared" si="12"/>
        <v>0</v>
      </c>
      <c r="G184" s="51">
        <f>IF(AA184&lt;6,F184,IF(AA184&gt;=6,SUM(LARGE(H184:Z184,{1;2;3;4;5;6})),"lblad"))</f>
        <v>0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26">
        <f t="shared" si="13"/>
        <v>0</v>
      </c>
    </row>
    <row r="185" spans="1:27" s="3" customFormat="1" ht="38.4" customHeight="1">
      <c r="A185" s="8"/>
      <c r="B185" s="106"/>
      <c r="C185" s="106"/>
      <c r="D185" s="106"/>
      <c r="E185" s="105"/>
      <c r="F185" s="26">
        <f t="shared" si="12"/>
        <v>0</v>
      </c>
      <c r="G185" s="51">
        <f>IF(AA185&lt;6,F185,IF(AA185&gt;=6,SUM(LARGE(H185:Z185,{1;2;3;4;5;6})),"lblad"))</f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26">
        <f t="shared" si="13"/>
        <v>0</v>
      </c>
    </row>
    <row r="186" spans="1:27" s="3" customFormat="1" ht="38.4" customHeight="1">
      <c r="A186" s="8"/>
      <c r="B186" s="106"/>
      <c r="C186" s="106"/>
      <c r="D186" s="106"/>
      <c r="E186" s="105"/>
      <c r="F186" s="26">
        <f t="shared" si="12"/>
        <v>0</v>
      </c>
      <c r="G186" s="51">
        <f>IF(AA186&lt;6,F186,IF(AA186&gt;=6,SUM(LARGE(H186:Z186,{1;2;3;4;5;6})),"lblad"))</f>
        <v>0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26">
        <f t="shared" si="13"/>
        <v>0</v>
      </c>
    </row>
    <row r="187" spans="1:27" s="3" customFormat="1" ht="38.4" customHeight="1">
      <c r="A187" s="8"/>
      <c r="B187" s="106"/>
      <c r="C187" s="106"/>
      <c r="D187" s="106"/>
      <c r="E187" s="105"/>
      <c r="F187" s="26">
        <f t="shared" si="12"/>
        <v>0</v>
      </c>
      <c r="G187" s="51">
        <f>IF(AA187&lt;6,F187,IF(AA187&gt;=6,SUM(LARGE(H187:Z187,{1;2;3;4;5;6})),"lblad"))</f>
        <v>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26">
        <f t="shared" si="13"/>
        <v>0</v>
      </c>
    </row>
    <row r="188" spans="1:27" s="3" customFormat="1" ht="38.4" customHeight="1">
      <c r="A188" s="8"/>
      <c r="B188" s="106"/>
      <c r="C188" s="106"/>
      <c r="D188" s="106"/>
      <c r="E188" s="105"/>
      <c r="F188" s="26">
        <f t="shared" si="12"/>
        <v>0</v>
      </c>
      <c r="G188" s="51">
        <f>IF(AA188&lt;6,F188,IF(AA188&gt;=6,SUM(LARGE(H188:Z188,{1;2;3;4;5;6})),"lblad"))</f>
        <v>0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26">
        <f t="shared" si="13"/>
        <v>0</v>
      </c>
    </row>
    <row r="189" spans="1:27" s="3" customFormat="1" ht="38.4" customHeight="1">
      <c r="A189" s="8"/>
      <c r="B189" s="106"/>
      <c r="C189" s="106"/>
      <c r="D189" s="106"/>
      <c r="E189" s="105"/>
      <c r="F189" s="26">
        <f t="shared" si="12"/>
        <v>0</v>
      </c>
      <c r="G189" s="51">
        <f>IF(AA189&lt;6,F189,IF(AA189&gt;=6,SUM(LARGE(H189:Z189,{1;2;3;4;5;6})),"lblad"))</f>
        <v>0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26">
        <f t="shared" si="13"/>
        <v>0</v>
      </c>
    </row>
    <row r="190" spans="1:27" s="3" customFormat="1" ht="38.4" customHeight="1">
      <c r="A190" s="8"/>
      <c r="B190" s="106"/>
      <c r="C190" s="106"/>
      <c r="D190" s="106"/>
      <c r="E190" s="105"/>
      <c r="F190" s="26">
        <f t="shared" si="12"/>
        <v>0</v>
      </c>
      <c r="G190" s="51">
        <f>IF(AA190&lt;6,F190,IF(AA190&gt;=6,SUM(LARGE(H190:Z190,{1;2;3;4;5;6})),"lblad"))</f>
        <v>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26">
        <f t="shared" si="13"/>
        <v>0</v>
      </c>
    </row>
    <row r="191" spans="1:27" s="3" customFormat="1" ht="38.4" customHeight="1">
      <c r="A191" s="8"/>
      <c r="B191" s="1"/>
      <c r="C191" s="1"/>
      <c r="D191" s="106"/>
      <c r="E191" s="105"/>
      <c r="F191" s="26">
        <f t="shared" si="12"/>
        <v>0</v>
      </c>
      <c r="G191" s="51">
        <f>IF(AA191&lt;6,F191,IF(AA191&gt;=6,SUM(LARGE(H191:Z191,{1;2;3;4;5;6})),"lblad"))</f>
        <v>0</v>
      </c>
      <c r="H191" s="9"/>
      <c r="I191" s="1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26">
        <f t="shared" si="13"/>
        <v>0</v>
      </c>
    </row>
    <row r="192" spans="1:27" s="3" customFormat="1" ht="38.4" customHeight="1">
      <c r="A192" s="8"/>
      <c r="B192" s="106"/>
      <c r="C192" s="106"/>
      <c r="D192" s="106"/>
      <c r="E192" s="105"/>
      <c r="F192" s="26">
        <f t="shared" si="12"/>
        <v>0</v>
      </c>
      <c r="G192" s="51">
        <f>IF(AA192&lt;6,F192,IF(AA192&gt;=6,SUM(LARGE(H192:Z192,{1;2;3;4;5;6})),"lblad"))</f>
        <v>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26">
        <f t="shared" si="13"/>
        <v>0</v>
      </c>
    </row>
    <row r="193" spans="1:27" s="3" customFormat="1" ht="38.4" customHeight="1">
      <c r="A193" s="8"/>
      <c r="B193" s="171"/>
      <c r="C193" s="171"/>
      <c r="D193" s="106"/>
      <c r="E193" s="105"/>
      <c r="F193" s="26">
        <f t="shared" si="12"/>
        <v>0</v>
      </c>
      <c r="G193" s="51">
        <f>IF(AA193&lt;6,F193,IF(AA193&gt;=6,SUM(LARGE(H193:Z193,{1;2;3;4;5;6})),"lblad"))</f>
        <v>0</v>
      </c>
      <c r="H193" s="9"/>
      <c r="I193" s="9"/>
      <c r="J193" s="9"/>
      <c r="K193" s="167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26">
        <f t="shared" si="13"/>
        <v>0</v>
      </c>
    </row>
    <row r="194" spans="1:27" s="3" customFormat="1" ht="38.4" customHeight="1">
      <c r="A194" s="8"/>
      <c r="B194" s="1"/>
      <c r="C194" s="1"/>
      <c r="D194" s="106"/>
      <c r="E194" s="105"/>
      <c r="F194" s="26">
        <f t="shared" si="12"/>
        <v>0</v>
      </c>
      <c r="G194" s="51">
        <f>IF(AA194&lt;6,F194,IF(AA194&gt;=6,SUM(LARGE(H194:Z194,{1;2;3;4;5;6})),"lblad"))</f>
        <v>0</v>
      </c>
      <c r="H194" s="9"/>
      <c r="I194" s="9"/>
      <c r="J194" s="9"/>
      <c r="K194" s="1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26">
        <f t="shared" si="13"/>
        <v>0</v>
      </c>
    </row>
    <row r="195" spans="1:27" s="3" customFormat="1" ht="38.4" customHeight="1">
      <c r="A195" s="8"/>
      <c r="B195" s="106"/>
      <c r="C195" s="106"/>
      <c r="D195" s="106"/>
      <c r="E195" s="105"/>
      <c r="F195" s="26">
        <f t="shared" si="12"/>
        <v>0</v>
      </c>
      <c r="G195" s="51">
        <f>IF(AA195&lt;6,F195,IF(AA195&gt;=6,SUM(LARGE(H195:Z195,{1;2;3;4;5;6})),"lblad"))</f>
        <v>0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26">
        <f t="shared" si="13"/>
        <v>0</v>
      </c>
    </row>
    <row r="196" spans="1:27" s="3" customFormat="1" ht="38.4" customHeight="1">
      <c r="A196" s="8"/>
      <c r="B196" s="106"/>
      <c r="C196" s="106"/>
      <c r="D196" s="106"/>
      <c r="E196" s="105"/>
      <c r="F196" s="26">
        <f t="shared" si="12"/>
        <v>0</v>
      </c>
      <c r="G196" s="51">
        <f>IF(AA196&lt;6,F196,IF(AA196&gt;=6,SUM(LARGE(H196:Z196,{1;2;3;4;5;6})),"lblad"))</f>
        <v>0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26">
        <f t="shared" si="13"/>
        <v>0</v>
      </c>
    </row>
    <row r="197" spans="1:27" s="3" customFormat="1" ht="38.4" customHeight="1">
      <c r="A197" s="8"/>
      <c r="B197" s="106"/>
      <c r="C197" s="106"/>
      <c r="D197" s="106"/>
      <c r="E197" s="105"/>
      <c r="F197" s="26"/>
      <c r="G197" s="51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26">
        <f t="shared" ref="AA197:AA199" si="14">COUNTA(H197:Z197)</f>
        <v>0</v>
      </c>
    </row>
    <row r="198" spans="1:27" s="3" customFormat="1" ht="38.4" customHeight="1">
      <c r="A198" s="8"/>
      <c r="B198" s="106"/>
      <c r="C198" s="106"/>
      <c r="D198" s="106"/>
      <c r="E198" s="105"/>
      <c r="F198" s="26"/>
      <c r="G198" s="51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26">
        <f t="shared" si="14"/>
        <v>0</v>
      </c>
    </row>
    <row r="199" spans="1:27" s="3" customFormat="1" ht="38.4" customHeight="1">
      <c r="A199" s="8"/>
      <c r="B199" s="106"/>
      <c r="C199" s="106"/>
      <c r="D199" s="106"/>
      <c r="E199" s="105"/>
      <c r="F199" s="26"/>
      <c r="G199" s="51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26">
        <f t="shared" si="14"/>
        <v>0</v>
      </c>
    </row>
    <row r="200" spans="1:27" s="3" customFormat="1" ht="38.4" customHeight="1">
      <c r="A200" s="8"/>
      <c r="B200" s="106"/>
      <c r="C200" s="106"/>
      <c r="D200" s="106"/>
      <c r="E200" s="105"/>
      <c r="F200" s="26"/>
      <c r="G200" s="51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26"/>
    </row>
    <row r="201" spans="1:27" s="3" customFormat="1" ht="38.4" customHeight="1">
      <c r="A201" s="8"/>
      <c r="B201" s="106"/>
      <c r="C201" s="106"/>
      <c r="D201" s="106"/>
      <c r="E201" s="105"/>
      <c r="F201" s="26"/>
      <c r="G201" s="51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26"/>
    </row>
    <row r="202" spans="1:27" s="3" customFormat="1" ht="38.4" customHeight="1">
      <c r="A202" s="8"/>
      <c r="B202" s="106"/>
      <c r="C202" s="106"/>
      <c r="D202" s="106"/>
      <c r="E202" s="105"/>
      <c r="F202" s="26"/>
      <c r="G202" s="51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26"/>
    </row>
    <row r="203" spans="1:27" s="3" customFormat="1" ht="38.4" customHeight="1">
      <c r="A203" s="8"/>
      <c r="B203" s="106"/>
      <c r="C203" s="106"/>
      <c r="D203" s="106"/>
      <c r="E203" s="105"/>
      <c r="F203" s="26"/>
      <c r="G203" s="51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26"/>
    </row>
    <row r="204" spans="1:27" s="3" customFormat="1" ht="38.4" customHeight="1">
      <c r="A204" s="8"/>
      <c r="B204" s="106"/>
      <c r="C204" s="106"/>
      <c r="D204" s="106"/>
      <c r="E204" s="105"/>
      <c r="F204" s="26"/>
      <c r="G204" s="51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26"/>
    </row>
    <row r="205" spans="1:27" s="3" customFormat="1" ht="38.4" customHeight="1">
      <c r="A205" s="8"/>
      <c r="B205" s="106"/>
      <c r="C205" s="106"/>
      <c r="D205" s="106"/>
      <c r="E205" s="105"/>
      <c r="F205" s="26"/>
      <c r="G205" s="51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26"/>
    </row>
    <row r="206" spans="1:27" s="3" customFormat="1" ht="38.4" customHeight="1">
      <c r="A206" s="8"/>
      <c r="B206" s="106"/>
      <c r="C206" s="106"/>
      <c r="D206" s="106"/>
      <c r="E206" s="105"/>
      <c r="F206" s="26"/>
      <c r="G206" s="51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26"/>
    </row>
    <row r="207" spans="1:27" s="3" customFormat="1" ht="38.4" customHeight="1">
      <c r="A207" s="8"/>
      <c r="B207" s="106"/>
      <c r="C207" s="106"/>
      <c r="D207" s="106"/>
      <c r="E207" s="105"/>
      <c r="F207" s="26"/>
      <c r="G207" s="51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26"/>
    </row>
    <row r="208" spans="1:27" s="3" customFormat="1" ht="38.4" customHeight="1">
      <c r="A208" s="8"/>
      <c r="B208" s="106"/>
      <c r="C208" s="106"/>
      <c r="D208" s="106"/>
      <c r="E208" s="105"/>
      <c r="F208" s="26"/>
      <c r="G208" s="51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26"/>
    </row>
    <row r="209" spans="1:27" s="3" customFormat="1" ht="38.4" customHeight="1">
      <c r="A209" s="8"/>
      <c r="B209" s="106"/>
      <c r="C209" s="106"/>
      <c r="D209" s="106"/>
      <c r="E209" s="105"/>
      <c r="F209" s="26"/>
      <c r="G209" s="51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26"/>
    </row>
    <row r="210" spans="1:27" s="3" customFormat="1" ht="38.4" customHeight="1">
      <c r="A210" s="8"/>
      <c r="B210" s="106"/>
      <c r="C210" s="106"/>
      <c r="D210" s="106"/>
      <c r="E210" s="105"/>
      <c r="F210" s="26"/>
      <c r="G210" s="51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26"/>
    </row>
    <row r="211" spans="1:27" s="3" customFormat="1" ht="38.4" customHeight="1">
      <c r="A211" s="8"/>
      <c r="B211" s="106"/>
      <c r="C211" s="106"/>
      <c r="D211" s="106"/>
      <c r="E211" s="105"/>
      <c r="F211" s="26"/>
      <c r="G211" s="51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26"/>
    </row>
    <row r="212" spans="1:27" s="3" customFormat="1" ht="38.4" customHeight="1">
      <c r="A212" s="8"/>
      <c r="B212" s="106"/>
      <c r="C212" s="106"/>
      <c r="D212" s="106"/>
      <c r="E212" s="105"/>
      <c r="F212" s="26"/>
      <c r="G212" s="51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26"/>
    </row>
    <row r="213" spans="1:27" s="3" customFormat="1" ht="38.4" customHeight="1">
      <c r="A213" s="8"/>
      <c r="B213" s="106"/>
      <c r="C213" s="106"/>
      <c r="D213" s="106"/>
      <c r="E213" s="105"/>
      <c r="F213" s="26"/>
      <c r="G213" s="51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26"/>
    </row>
    <row r="214" spans="1:27" s="3" customFormat="1" ht="38.4" customHeight="1">
      <c r="A214" s="8"/>
      <c r="B214" s="106"/>
      <c r="C214" s="106"/>
      <c r="D214" s="106"/>
      <c r="E214" s="105"/>
      <c r="F214" s="26"/>
      <c r="G214" s="51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26"/>
    </row>
    <row r="215" spans="1:27" s="3" customFormat="1" ht="38.4" customHeight="1">
      <c r="A215" s="8"/>
      <c r="B215" s="106"/>
      <c r="C215" s="106"/>
      <c r="D215" s="106"/>
      <c r="E215" s="105"/>
      <c r="F215" s="26"/>
      <c r="G215" s="51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26"/>
    </row>
    <row r="216" spans="1:27" s="3" customFormat="1" ht="38.4" customHeight="1">
      <c r="A216" s="8"/>
      <c r="B216" s="106"/>
      <c r="C216" s="106"/>
      <c r="D216" s="106"/>
      <c r="E216" s="105"/>
      <c r="F216" s="26"/>
      <c r="G216" s="51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26"/>
    </row>
    <row r="217" spans="1:27" s="3" customFormat="1" ht="38.4" customHeight="1">
      <c r="A217" s="8"/>
      <c r="B217" s="106"/>
      <c r="C217" s="106"/>
      <c r="D217" s="106"/>
      <c r="E217" s="105"/>
      <c r="F217" s="26"/>
      <c r="G217" s="51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26"/>
    </row>
    <row r="218" spans="1:27" s="3" customFormat="1" ht="38.4" customHeight="1">
      <c r="A218" s="8"/>
      <c r="B218" s="106"/>
      <c r="C218" s="106"/>
      <c r="D218" s="106"/>
      <c r="E218" s="105"/>
      <c r="F218" s="26"/>
      <c r="G218" s="51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26"/>
    </row>
    <row r="219" spans="1:27" s="3" customFormat="1" ht="38.4" customHeight="1">
      <c r="A219" s="8"/>
      <c r="B219" s="106"/>
      <c r="C219" s="106"/>
      <c r="D219" s="106"/>
      <c r="E219" s="105"/>
      <c r="F219" s="26"/>
      <c r="G219" s="51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26"/>
    </row>
    <row r="220" spans="1:27" s="3" customFormat="1" ht="38.4" customHeight="1">
      <c r="A220" s="8"/>
      <c r="B220" s="106"/>
      <c r="C220" s="106"/>
      <c r="D220" s="106"/>
      <c r="E220" s="105"/>
      <c r="F220" s="26"/>
      <c r="G220" s="51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26"/>
    </row>
    <row r="221" spans="1:27" s="3" customFormat="1" ht="38.4" customHeight="1">
      <c r="A221" s="8"/>
      <c r="B221" s="106"/>
      <c r="C221" s="106"/>
      <c r="D221" s="106"/>
      <c r="E221" s="105"/>
      <c r="F221" s="26">
        <f>SUM(H221:Z221)</f>
        <v>0</v>
      </c>
      <c r="G221" s="51">
        <f>IF(AA221&lt;6,F221,IF(AA221&gt;=6,SUM(LARGE(H221:Z221,{1;2;3;4;5;6})),"lblad"))</f>
        <v>0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26">
        <f>COUNTA(H221:Z221)</f>
        <v>0</v>
      </c>
    </row>
  </sheetData>
  <autoFilter ref="A4:AA199" xr:uid="{EA8939C9-91F2-43AE-9318-0FA9DC85F024}"/>
  <sortState xmlns:xlrd2="http://schemas.microsoft.com/office/spreadsheetml/2017/richdata2" ref="B5:AA141">
    <sortCondition descending="1" ref="G5:G141"/>
    <sortCondition ref="B5:B141"/>
  </sortState>
  <mergeCells count="2">
    <mergeCell ref="A1:Z1"/>
    <mergeCell ref="H2:Z2"/>
  </mergeCells>
  <conditionalFormatting sqref="B1:B64 B194:B1048576 B66:B91 B116:B179 B93:B114 B181:B192">
    <cfRule type="duplicateValues" dxfId="33" priority="1"/>
  </conditionalFormatting>
  <pageMargins left="0.7" right="0.7" top="0.75" bottom="0.75" header="0.51180555555555496" footer="0.51180555555555496"/>
  <pageSetup paperSize="9" scale="53" firstPageNumber="0" orientation="landscape" horizontalDpi="300" verticalDpi="300" r:id="rId1"/>
  <rowBreaks count="3" manualBreakCount="3">
    <brk id="21" max="27" man="1"/>
    <brk id="42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16"/>
  <sheetViews>
    <sheetView zoomScale="40" zoomScaleNormal="40" zoomScaleSheetLayoutView="40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5" sqref="B5:AA285"/>
    </sheetView>
  </sheetViews>
  <sheetFormatPr defaultRowHeight="14.4"/>
  <cols>
    <col min="1" max="1" width="8.6640625" customWidth="1"/>
    <col min="2" max="2" width="42.5546875" customWidth="1"/>
    <col min="3" max="3" width="17.77734375" customWidth="1"/>
    <col min="4" max="4" width="25.77734375" customWidth="1"/>
    <col min="5" max="5" width="29.88671875" customWidth="1"/>
    <col min="6" max="6" width="14.33203125" customWidth="1"/>
    <col min="7" max="7" width="21.33203125" customWidth="1"/>
    <col min="8" max="8" width="19.77734375" style="3" customWidth="1"/>
    <col min="9" max="10" width="17.77734375" style="3" customWidth="1"/>
    <col min="11" max="11" width="15.44140625" customWidth="1"/>
    <col min="12" max="12" width="18" customWidth="1"/>
    <col min="13" max="13" width="16.44140625" customWidth="1"/>
    <col min="14" max="14" width="16.109375" customWidth="1"/>
    <col min="15" max="15" width="14" customWidth="1"/>
    <col min="16" max="16" width="15.5546875" customWidth="1"/>
    <col min="17" max="17" width="18.88671875" customWidth="1"/>
    <col min="18" max="18" width="17" customWidth="1"/>
    <col min="19" max="20" width="15.5546875" customWidth="1"/>
    <col min="21" max="21" width="15.33203125" customWidth="1"/>
    <col min="22" max="26" width="13.33203125" customWidth="1"/>
    <col min="27" max="27" width="12" customWidth="1"/>
    <col min="28" max="1016" width="8.6640625" customWidth="1"/>
  </cols>
  <sheetData>
    <row r="1" spans="1:27" ht="31.8">
      <c r="A1" s="190" t="s">
        <v>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7" ht="37.5" customHeight="1">
      <c r="A2" s="28"/>
      <c r="B2" s="28"/>
      <c r="C2" s="28"/>
      <c r="D2" s="28"/>
      <c r="E2" s="28"/>
      <c r="F2" s="28"/>
      <c r="G2" s="28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2"/>
    </row>
    <row r="3" spans="1:27" s="61" customFormat="1" ht="67.2" customHeight="1">
      <c r="A3" s="64" t="s">
        <v>1</v>
      </c>
      <c r="B3" s="65" t="s">
        <v>2</v>
      </c>
      <c r="C3" s="64" t="s">
        <v>3</v>
      </c>
      <c r="D3" s="65" t="s">
        <v>4</v>
      </c>
      <c r="E3" s="65" t="s">
        <v>5</v>
      </c>
      <c r="F3" s="62" t="s">
        <v>23</v>
      </c>
      <c r="G3" s="62" t="s">
        <v>1052</v>
      </c>
      <c r="H3" s="62" t="s">
        <v>1078</v>
      </c>
      <c r="I3" s="62" t="s">
        <v>1076</v>
      </c>
      <c r="J3" s="62" t="s">
        <v>1075</v>
      </c>
      <c r="K3" s="62" t="s">
        <v>1077</v>
      </c>
      <c r="L3" s="62" t="s">
        <v>51</v>
      </c>
      <c r="M3" s="62" t="s">
        <v>50</v>
      </c>
      <c r="N3" s="62" t="s">
        <v>49</v>
      </c>
      <c r="O3" s="62" t="s">
        <v>48</v>
      </c>
      <c r="P3" s="62" t="s">
        <v>47</v>
      </c>
      <c r="Q3" s="62" t="s">
        <v>46</v>
      </c>
      <c r="R3" s="62" t="s">
        <v>45</v>
      </c>
      <c r="S3" s="62" t="s">
        <v>44</v>
      </c>
      <c r="T3" s="62" t="s">
        <v>43</v>
      </c>
      <c r="U3" s="62" t="s">
        <v>42</v>
      </c>
      <c r="V3" s="62" t="s">
        <v>38</v>
      </c>
      <c r="W3" s="62" t="s">
        <v>41</v>
      </c>
      <c r="X3" s="62" t="s">
        <v>40</v>
      </c>
      <c r="Y3" s="62" t="s">
        <v>39</v>
      </c>
      <c r="Z3" s="62" t="s">
        <v>37</v>
      </c>
      <c r="AA3" s="62">
        <f>COUNTA(H3:Z3)</f>
        <v>19</v>
      </c>
    </row>
    <row r="4" spans="1:27" s="166" customFormat="1" ht="16.8" customHeight="1">
      <c r="A4" s="165"/>
      <c r="B4" s="163"/>
      <c r="C4" s="163"/>
      <c r="D4" s="163"/>
      <c r="E4" s="163"/>
      <c r="F4" s="163"/>
      <c r="G4" s="164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spans="1:27" ht="37.200000000000003" customHeight="1">
      <c r="A5" s="27">
        <v>1</v>
      </c>
      <c r="B5" s="98" t="s">
        <v>571</v>
      </c>
      <c r="C5" s="98">
        <v>1984</v>
      </c>
      <c r="D5" s="98" t="str">
        <f>VLOOKUP(B5,[1]Arkusz1!$B:$F,5,0)</f>
        <v>POL/20/00776</v>
      </c>
      <c r="E5" s="98" t="s">
        <v>521</v>
      </c>
      <c r="F5" s="29">
        <f t="shared" ref="F5:F68" si="0">SUM(H5:Z5)</f>
        <v>3150</v>
      </c>
      <c r="G5" s="29">
        <f>IF(AA5&lt;6,F5,IF(AA5&gt;=6,SUM(LARGE(H5:Z5,{1;2;3;4;5;6})),"lblad"))</f>
        <v>3150</v>
      </c>
      <c r="H5" s="167"/>
      <c r="I5" s="167"/>
      <c r="J5" s="167"/>
      <c r="K5" s="167">
        <v>500</v>
      </c>
      <c r="L5" s="9">
        <v>700</v>
      </c>
      <c r="M5" s="9"/>
      <c r="N5" s="9"/>
      <c r="O5" s="9">
        <v>700</v>
      </c>
      <c r="P5" s="9"/>
      <c r="Q5" s="9"/>
      <c r="R5" s="9"/>
      <c r="S5" s="9">
        <v>550</v>
      </c>
      <c r="T5" s="9">
        <v>700</v>
      </c>
      <c r="U5" s="9"/>
      <c r="V5" s="9"/>
      <c r="W5" s="9"/>
      <c r="X5" s="9"/>
      <c r="Y5" s="9"/>
      <c r="Z5" s="9"/>
      <c r="AA5" s="135">
        <f t="shared" ref="AA5:AA68" si="1">COUNTA(H5:Z5)</f>
        <v>5</v>
      </c>
    </row>
    <row r="6" spans="1:27" ht="40.5" customHeight="1">
      <c r="A6" s="27">
        <v>2</v>
      </c>
      <c r="B6" s="98" t="s">
        <v>572</v>
      </c>
      <c r="C6" s="98">
        <v>1981</v>
      </c>
      <c r="D6" s="98" t="str">
        <f>VLOOKUP(B6,[1]Arkusz1!$B:$F,5,0)</f>
        <v>LOD/20/03436</v>
      </c>
      <c r="E6" s="98" t="s">
        <v>325</v>
      </c>
      <c r="F6" s="29">
        <f t="shared" si="0"/>
        <v>2280</v>
      </c>
      <c r="G6" s="29">
        <f>IF(AA6&lt;6,F6,IF(AA6&gt;=6,SUM(LARGE(H6:Z6,{1;2;3;4;5;6})),"lblad"))</f>
        <v>2280</v>
      </c>
      <c r="H6" s="9"/>
      <c r="I6" s="9"/>
      <c r="J6" s="9">
        <v>250</v>
      </c>
      <c r="K6" s="9"/>
      <c r="L6" s="9"/>
      <c r="M6" s="134">
        <v>300</v>
      </c>
      <c r="N6" s="134"/>
      <c r="O6" s="134">
        <v>530</v>
      </c>
      <c r="P6" s="134"/>
      <c r="Q6" s="134"/>
      <c r="R6" s="134"/>
      <c r="S6" s="134">
        <v>600</v>
      </c>
      <c r="T6" s="134">
        <v>600</v>
      </c>
      <c r="U6" s="134"/>
      <c r="V6" s="134"/>
      <c r="W6" s="134"/>
      <c r="X6" s="134"/>
      <c r="Y6" s="134"/>
      <c r="Z6" s="134"/>
      <c r="AA6" s="135">
        <f t="shared" si="1"/>
        <v>5</v>
      </c>
    </row>
    <row r="7" spans="1:27" ht="40.5" customHeight="1">
      <c r="A7" s="27">
        <v>3</v>
      </c>
      <c r="B7" s="98" t="s">
        <v>291</v>
      </c>
      <c r="C7" s="98">
        <v>1987</v>
      </c>
      <c r="D7" s="98" t="str">
        <f>VLOOKUP(B7,[1]Arkusz1!$B:$F,5,0)</f>
        <v>MAZ/20/02829</v>
      </c>
      <c r="E7" s="98" t="s">
        <v>303</v>
      </c>
      <c r="F7" s="29">
        <f t="shared" si="0"/>
        <v>2060</v>
      </c>
      <c r="G7" s="29">
        <f>IF(AA7&lt;6,F7,IF(AA7&gt;=6,SUM(LARGE(H7:Z7,{1;2;3;4;5;6})),"lblad"))</f>
        <v>2060</v>
      </c>
      <c r="H7" s="9">
        <v>500</v>
      </c>
      <c r="I7" s="9"/>
      <c r="J7" s="9"/>
      <c r="K7" s="9"/>
      <c r="L7" s="9">
        <v>800</v>
      </c>
      <c r="M7" s="134"/>
      <c r="N7" s="134">
        <v>160</v>
      </c>
      <c r="O7" s="134"/>
      <c r="P7" s="134"/>
      <c r="Q7" s="134">
        <v>100</v>
      </c>
      <c r="R7" s="134"/>
      <c r="S7" s="134"/>
      <c r="T7" s="134"/>
      <c r="U7" s="134"/>
      <c r="V7" s="134">
        <v>500</v>
      </c>
      <c r="W7" s="134"/>
      <c r="X7" s="134"/>
      <c r="Y7" s="134"/>
      <c r="Z7" s="134"/>
      <c r="AA7" s="135">
        <f t="shared" si="1"/>
        <v>5</v>
      </c>
    </row>
    <row r="8" spans="1:27" ht="40.5" customHeight="1">
      <c r="A8" s="27">
        <v>4</v>
      </c>
      <c r="B8" s="98" t="s">
        <v>575</v>
      </c>
      <c r="C8" s="98">
        <v>1988</v>
      </c>
      <c r="D8" s="98" t="str">
        <f>VLOOKUP(B8,[1]Arkusz1!$B:$F,5,0)</f>
        <v>LOD/20/03886</v>
      </c>
      <c r="E8" s="98" t="s">
        <v>567</v>
      </c>
      <c r="F8" s="29">
        <f t="shared" si="0"/>
        <v>2050</v>
      </c>
      <c r="G8" s="29">
        <f>IF(AA8&lt;6,F8,IF(AA8&gt;=6,SUM(LARGE(H8:Z8,{1;2;3;4;5;6})),"lblad"))</f>
        <v>2050</v>
      </c>
      <c r="H8" s="9"/>
      <c r="I8" s="9"/>
      <c r="J8" s="9"/>
      <c r="K8" s="9"/>
      <c r="L8" s="9"/>
      <c r="M8" s="134"/>
      <c r="N8" s="134"/>
      <c r="O8" s="134">
        <v>800</v>
      </c>
      <c r="P8" s="134"/>
      <c r="Q8" s="134"/>
      <c r="R8" s="134"/>
      <c r="S8" s="134">
        <v>700</v>
      </c>
      <c r="T8" s="134">
        <v>550</v>
      </c>
      <c r="U8" s="134"/>
      <c r="V8" s="134"/>
      <c r="W8" s="134"/>
      <c r="X8" s="134"/>
      <c r="Y8" s="134"/>
      <c r="Z8" s="134"/>
      <c r="AA8" s="135">
        <f t="shared" si="1"/>
        <v>3</v>
      </c>
    </row>
    <row r="9" spans="1:27" ht="40.5" customHeight="1">
      <c r="A9" s="27">
        <v>5</v>
      </c>
      <c r="B9" s="98" t="s">
        <v>431</v>
      </c>
      <c r="C9" s="98">
        <v>1988</v>
      </c>
      <c r="D9" s="98" t="str">
        <f>VLOOKUP(B9,[1]Arkusz1!$B:$F,5,0)</f>
        <v>SLA/20/01780</v>
      </c>
      <c r="E9" s="98" t="s">
        <v>432</v>
      </c>
      <c r="F9" s="29">
        <f t="shared" si="0"/>
        <v>1940</v>
      </c>
      <c r="G9" s="29">
        <f>IF(AA9&lt;6,F9,IF(AA9&gt;=6,SUM(LARGE(H9:Z9,{1;2;3;4;5;6})),"lblad"))</f>
        <v>1940</v>
      </c>
      <c r="H9" s="9"/>
      <c r="I9" s="9"/>
      <c r="J9" s="9"/>
      <c r="K9" s="9"/>
      <c r="L9" s="9">
        <v>600</v>
      </c>
      <c r="M9" s="134"/>
      <c r="N9" s="134">
        <v>320</v>
      </c>
      <c r="O9" s="134"/>
      <c r="P9" s="134"/>
      <c r="Q9" s="134">
        <v>260</v>
      </c>
      <c r="R9" s="134">
        <v>260</v>
      </c>
      <c r="S9" s="134"/>
      <c r="T9" s="134"/>
      <c r="U9" s="134">
        <v>500</v>
      </c>
      <c r="V9" s="134"/>
      <c r="W9" s="134"/>
      <c r="X9" s="134"/>
      <c r="Y9" s="134"/>
      <c r="Z9" s="134"/>
      <c r="AA9" s="135">
        <f t="shared" si="1"/>
        <v>5</v>
      </c>
    </row>
    <row r="10" spans="1:27" ht="40.5" customHeight="1">
      <c r="A10" s="27">
        <v>6</v>
      </c>
      <c r="B10" s="98" t="s">
        <v>574</v>
      </c>
      <c r="C10" s="98">
        <v>1982</v>
      </c>
      <c r="D10" s="98" t="str">
        <f>VLOOKUP(B10,[1]Arkusz1!$B:$F,5,0)</f>
        <v>LOD/20/03880</v>
      </c>
      <c r="E10" s="98"/>
      <c r="F10" s="29">
        <f t="shared" si="0"/>
        <v>1740</v>
      </c>
      <c r="G10" s="29">
        <f>IF(AA10&lt;6,F10,IF(AA10&gt;=6,SUM(LARGE(H10:Z10,{1;2;3;4;5;6})),"lblad"))</f>
        <v>1740</v>
      </c>
      <c r="H10" s="9"/>
      <c r="I10" s="9"/>
      <c r="J10" s="9"/>
      <c r="K10" s="9"/>
      <c r="L10" s="9"/>
      <c r="M10" s="9">
        <v>250</v>
      </c>
      <c r="N10" s="9"/>
      <c r="O10" s="9">
        <v>460</v>
      </c>
      <c r="P10" s="9"/>
      <c r="Q10" s="9"/>
      <c r="R10" s="9"/>
      <c r="S10" s="9">
        <v>480</v>
      </c>
      <c r="T10" s="9">
        <v>550</v>
      </c>
      <c r="U10" s="9"/>
      <c r="V10" s="9"/>
      <c r="W10" s="9"/>
      <c r="X10" s="9"/>
      <c r="Y10" s="9"/>
      <c r="Z10" s="9"/>
      <c r="AA10" s="135">
        <f t="shared" si="1"/>
        <v>4</v>
      </c>
    </row>
    <row r="11" spans="1:27" ht="40.5" customHeight="1">
      <c r="A11" s="27">
        <v>7</v>
      </c>
      <c r="B11" s="98" t="s">
        <v>665</v>
      </c>
      <c r="C11" s="98">
        <v>1987</v>
      </c>
      <c r="D11" s="98" t="str">
        <f>VLOOKUP(B11,[1]Arkusz1!$B:$F,5,0)</f>
        <v>LOD/20/03940</v>
      </c>
      <c r="E11" s="98" t="s">
        <v>666</v>
      </c>
      <c r="F11" s="29">
        <f t="shared" si="0"/>
        <v>1690</v>
      </c>
      <c r="G11" s="29">
        <f>IF(AA11&lt;6,F11,IF(AA11&gt;=6,SUM(LARGE(H11:Z11,{1;2;3;4;5;6})),"lblad"))</f>
        <v>1690</v>
      </c>
      <c r="H11" s="9"/>
      <c r="I11" s="9"/>
      <c r="J11" s="9"/>
      <c r="K11" s="9"/>
      <c r="L11" s="9">
        <v>530</v>
      </c>
      <c r="M11" s="9"/>
      <c r="N11" s="9">
        <v>260</v>
      </c>
      <c r="O11" s="9"/>
      <c r="P11" s="9"/>
      <c r="Q11" s="9">
        <v>400</v>
      </c>
      <c r="R11" s="9">
        <v>500</v>
      </c>
      <c r="S11" s="9"/>
      <c r="T11" s="9"/>
      <c r="U11" s="9"/>
      <c r="V11" s="9"/>
      <c r="W11" s="9"/>
      <c r="X11" s="9"/>
      <c r="Y11" s="9"/>
      <c r="Z11" s="9"/>
      <c r="AA11" s="135">
        <f t="shared" si="1"/>
        <v>4</v>
      </c>
    </row>
    <row r="12" spans="1:27" ht="40.5" customHeight="1">
      <c r="A12" s="27">
        <v>8</v>
      </c>
      <c r="B12" s="98" t="s">
        <v>892</v>
      </c>
      <c r="C12" s="133">
        <v>1990</v>
      </c>
      <c r="D12" s="98" t="str">
        <f>VLOOKUP(B12,[1]Arkusz1!$B:$F,5,0)</f>
        <v>MAL/20/04165</v>
      </c>
      <c r="E12" s="98" t="s">
        <v>1528</v>
      </c>
      <c r="F12" s="29">
        <f t="shared" si="0"/>
        <v>1640</v>
      </c>
      <c r="G12" s="29">
        <f>IF(AA12&lt;6,F12,IF(AA12&gt;=6,SUM(LARGE(H12:Z12,{1;2;3;4;5;6})),"lblad"))</f>
        <v>1640</v>
      </c>
      <c r="H12" s="9"/>
      <c r="I12" s="9"/>
      <c r="J12" s="9"/>
      <c r="K12" s="9"/>
      <c r="L12" s="9">
        <v>440</v>
      </c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>
        <v>400</v>
      </c>
      <c r="X12" s="134">
        <v>500</v>
      </c>
      <c r="Y12" s="134">
        <v>300</v>
      </c>
      <c r="Z12" s="134"/>
      <c r="AA12" s="135">
        <f t="shared" si="1"/>
        <v>4</v>
      </c>
    </row>
    <row r="13" spans="1:27" ht="40.5" customHeight="1">
      <c r="A13" s="27">
        <v>9</v>
      </c>
      <c r="B13" s="98" t="s">
        <v>433</v>
      </c>
      <c r="C13" s="98">
        <v>1981</v>
      </c>
      <c r="D13" s="98" t="s">
        <v>1696</v>
      </c>
      <c r="E13" s="98" t="s">
        <v>434</v>
      </c>
      <c r="F13" s="29">
        <f t="shared" si="0"/>
        <v>1580</v>
      </c>
      <c r="G13" s="29">
        <f>IF(AA13&lt;6,F13,IF(AA13&gt;=6,SUM(LARGE(H13:Z13,{1;2;3;4;5;6})),"lblad"))</f>
        <v>1580</v>
      </c>
      <c r="H13" s="9"/>
      <c r="I13" s="9"/>
      <c r="J13" s="9"/>
      <c r="K13" s="9"/>
      <c r="L13" s="9">
        <v>260</v>
      </c>
      <c r="M13" s="9"/>
      <c r="N13" s="9">
        <v>500</v>
      </c>
      <c r="O13" s="9">
        <v>420</v>
      </c>
      <c r="P13" s="9"/>
      <c r="Q13" s="9"/>
      <c r="R13" s="9"/>
      <c r="S13" s="9"/>
      <c r="T13" s="9"/>
      <c r="U13" s="9">
        <v>400</v>
      </c>
      <c r="V13" s="9"/>
      <c r="W13" s="9"/>
      <c r="X13" s="9"/>
      <c r="Y13" s="9"/>
      <c r="Z13" s="9"/>
      <c r="AA13" s="135">
        <f t="shared" si="1"/>
        <v>4</v>
      </c>
    </row>
    <row r="14" spans="1:27" ht="40.5" customHeight="1">
      <c r="A14" s="27">
        <v>10</v>
      </c>
      <c r="B14" s="98" t="s">
        <v>577</v>
      </c>
      <c r="C14" s="98">
        <v>1990</v>
      </c>
      <c r="D14" s="98" t="str">
        <f>VLOOKUP(B14,[1]Arkusz1!$B:$F,5,0)</f>
        <v>LOD/20/03896</v>
      </c>
      <c r="E14" s="98" t="s">
        <v>580</v>
      </c>
      <c r="F14" s="29">
        <f t="shared" si="0"/>
        <v>1470</v>
      </c>
      <c r="G14" s="29">
        <f>IF(AA14&lt;6,F14,IF(AA14&gt;=6,SUM(LARGE(H14:Z14,{1;2;3;4;5;6})),"lblad"))</f>
        <v>1470</v>
      </c>
      <c r="H14" s="9"/>
      <c r="I14" s="9"/>
      <c r="J14" s="9"/>
      <c r="K14" s="9"/>
      <c r="L14" s="9" t="s">
        <v>81</v>
      </c>
      <c r="M14" s="134"/>
      <c r="N14" s="134"/>
      <c r="O14" s="134">
        <v>480</v>
      </c>
      <c r="P14" s="134"/>
      <c r="Q14" s="134"/>
      <c r="R14" s="134"/>
      <c r="S14" s="134">
        <v>480</v>
      </c>
      <c r="T14" s="134">
        <v>510</v>
      </c>
      <c r="U14" s="134"/>
      <c r="V14" s="134"/>
      <c r="W14" s="134"/>
      <c r="X14" s="134"/>
      <c r="Y14" s="134"/>
      <c r="Z14" s="134"/>
      <c r="AA14" s="135">
        <f t="shared" si="1"/>
        <v>4</v>
      </c>
    </row>
    <row r="15" spans="1:27" ht="40.5" customHeight="1">
      <c r="A15" s="27">
        <v>11</v>
      </c>
      <c r="B15" s="98" t="s">
        <v>726</v>
      </c>
      <c r="C15" s="98">
        <v>1982</v>
      </c>
      <c r="D15" s="98" t="str">
        <f>VLOOKUP(B15,[1]Arkusz1!$B:$F,5,0)</f>
        <v>LOD/20/04212</v>
      </c>
      <c r="E15" s="98" t="s">
        <v>1609</v>
      </c>
      <c r="F15" s="29">
        <f t="shared" si="0"/>
        <v>1340</v>
      </c>
      <c r="G15" s="29">
        <f>IF(AA15&lt;6,F15,IF(AA15&gt;=6,SUM(LARGE(H15:Z15,{1;2;3;4;5;6})),"lblad"))</f>
        <v>1340</v>
      </c>
      <c r="H15" s="9"/>
      <c r="I15" s="9"/>
      <c r="J15" s="9"/>
      <c r="K15" s="9"/>
      <c r="L15" s="9">
        <v>420</v>
      </c>
      <c r="M15" s="9"/>
      <c r="N15" s="9">
        <v>220</v>
      </c>
      <c r="O15" s="9"/>
      <c r="P15" s="9"/>
      <c r="Q15" s="9">
        <v>500</v>
      </c>
      <c r="R15" s="9"/>
      <c r="S15" s="9"/>
      <c r="T15" s="9"/>
      <c r="U15" s="9"/>
      <c r="V15" s="9"/>
      <c r="W15" s="134">
        <v>60</v>
      </c>
      <c r="X15" s="134">
        <v>70</v>
      </c>
      <c r="Y15" s="9">
        <v>70</v>
      </c>
      <c r="Z15" s="9"/>
      <c r="AA15" s="135">
        <f t="shared" si="1"/>
        <v>6</v>
      </c>
    </row>
    <row r="16" spans="1:27" ht="40.5" customHeight="1">
      <c r="A16" s="27">
        <v>12</v>
      </c>
      <c r="B16" s="123" t="s">
        <v>608</v>
      </c>
      <c r="C16" s="98">
        <v>1982</v>
      </c>
      <c r="D16" s="98" t="str">
        <f>VLOOKUP(B16,[1]Arkusz1!$B:$F,5,0)</f>
        <v>WLK/20/03888</v>
      </c>
      <c r="E16" s="98" t="s">
        <v>763</v>
      </c>
      <c r="F16" s="29">
        <f t="shared" si="0"/>
        <v>1260</v>
      </c>
      <c r="G16" s="29">
        <f>IF(AA16&lt;6,F16,IF(AA16&gt;=6,SUM(LARGE(H16:Z16,{1;2;3;4;5;6})),"lblad"))</f>
        <v>1260</v>
      </c>
      <c r="H16" s="9"/>
      <c r="I16" s="9"/>
      <c r="J16" s="9"/>
      <c r="K16" s="9"/>
      <c r="L16" s="9"/>
      <c r="M16" s="134"/>
      <c r="N16" s="134"/>
      <c r="O16" s="134">
        <v>560</v>
      </c>
      <c r="P16" s="134"/>
      <c r="Q16" s="134"/>
      <c r="R16" s="134"/>
      <c r="S16" s="134">
        <v>700</v>
      </c>
      <c r="T16" s="134"/>
      <c r="U16" s="134"/>
      <c r="V16" s="134"/>
      <c r="W16" s="134"/>
      <c r="X16" s="134"/>
      <c r="Y16" s="134"/>
      <c r="Z16" s="134"/>
      <c r="AA16" s="135">
        <f t="shared" si="1"/>
        <v>2</v>
      </c>
    </row>
    <row r="17" spans="1:27" ht="40.5" customHeight="1">
      <c r="A17" s="27">
        <v>13</v>
      </c>
      <c r="B17" s="123" t="s">
        <v>292</v>
      </c>
      <c r="C17" s="123">
        <v>1981</v>
      </c>
      <c r="D17" s="98" t="str">
        <f>VLOOKUP(B17,[1]Arkusz1!$B:$F,5,0)</f>
        <v>MAZ/20/00859</v>
      </c>
      <c r="E17" s="123" t="s">
        <v>304</v>
      </c>
      <c r="F17" s="29">
        <f t="shared" si="0"/>
        <v>1260</v>
      </c>
      <c r="G17" s="29">
        <v>1260</v>
      </c>
      <c r="H17" s="18"/>
      <c r="I17" s="18"/>
      <c r="J17" s="18"/>
      <c r="K17" s="18"/>
      <c r="L17" s="18" t="s">
        <v>81</v>
      </c>
      <c r="M17" s="136"/>
      <c r="N17" s="136">
        <v>200</v>
      </c>
      <c r="O17" s="136"/>
      <c r="P17" s="136"/>
      <c r="Q17" s="136" t="s">
        <v>81</v>
      </c>
      <c r="R17" s="136">
        <v>400</v>
      </c>
      <c r="S17" s="136"/>
      <c r="T17" s="136"/>
      <c r="U17" s="136">
        <v>260</v>
      </c>
      <c r="V17" s="136">
        <v>400</v>
      </c>
      <c r="W17" s="136"/>
      <c r="X17" s="136"/>
      <c r="Y17" s="136"/>
      <c r="Z17" s="136"/>
      <c r="AA17" s="135">
        <f t="shared" si="1"/>
        <v>6</v>
      </c>
    </row>
    <row r="18" spans="1:27" ht="40.200000000000003" customHeight="1">
      <c r="A18" s="27">
        <v>14</v>
      </c>
      <c r="B18" s="98" t="s">
        <v>435</v>
      </c>
      <c r="C18" s="98">
        <v>1983</v>
      </c>
      <c r="D18" s="98" t="str">
        <f>VLOOKUP(B18,[1]Arkusz1!$B:$F,5,0)</f>
        <v>LOD/20/04009</v>
      </c>
      <c r="E18" s="98" t="s">
        <v>1609</v>
      </c>
      <c r="F18" s="29">
        <f t="shared" si="0"/>
        <v>1250</v>
      </c>
      <c r="G18" s="29">
        <f>IF(AA18&lt;6,F18,IF(AA18&gt;=6,SUM(LARGE(H18:Z18,{1;2;3;4;5;6})),"lblad"))</f>
        <v>1250</v>
      </c>
      <c r="H18" s="9"/>
      <c r="I18" s="9"/>
      <c r="J18" s="9"/>
      <c r="K18" s="9"/>
      <c r="L18" s="9">
        <v>380</v>
      </c>
      <c r="M18" s="9"/>
      <c r="N18" s="9"/>
      <c r="O18" s="9"/>
      <c r="P18" s="9"/>
      <c r="Q18" s="9"/>
      <c r="R18" s="9"/>
      <c r="S18" s="9"/>
      <c r="T18" s="9"/>
      <c r="U18" s="9">
        <v>320</v>
      </c>
      <c r="V18" s="9"/>
      <c r="W18" s="134">
        <v>180</v>
      </c>
      <c r="X18" s="134">
        <v>200</v>
      </c>
      <c r="Y18" s="9">
        <v>170</v>
      </c>
      <c r="Z18" s="9"/>
      <c r="AA18" s="135">
        <f t="shared" si="1"/>
        <v>5</v>
      </c>
    </row>
    <row r="19" spans="1:27" ht="40.5" customHeight="1">
      <c r="A19" s="27">
        <v>15</v>
      </c>
      <c r="B19" s="98" t="s">
        <v>570</v>
      </c>
      <c r="C19" s="98">
        <v>1985</v>
      </c>
      <c r="D19" s="98" t="str">
        <f>VLOOKUP(B19,[1]Arkusz1!$B:$F,5,0)</f>
        <v>LUL/20/03507</v>
      </c>
      <c r="E19" s="98" t="s">
        <v>521</v>
      </c>
      <c r="F19" s="29">
        <f t="shared" si="0"/>
        <v>1250</v>
      </c>
      <c r="G19" s="29">
        <f>IF(AA19&lt;6,F19,IF(AA19&gt;=6,SUM(LARGE(H19:Z19,{1;2;3;4;5;6})),"lblad"))</f>
        <v>1250</v>
      </c>
      <c r="H19" s="9"/>
      <c r="I19" s="9"/>
      <c r="J19" s="9"/>
      <c r="K19" s="9"/>
      <c r="L19" s="9"/>
      <c r="M19" s="134"/>
      <c r="N19" s="134"/>
      <c r="O19" s="134"/>
      <c r="P19" s="134"/>
      <c r="Q19" s="134"/>
      <c r="R19" s="134"/>
      <c r="S19" s="134">
        <v>550</v>
      </c>
      <c r="T19" s="134">
        <v>700</v>
      </c>
      <c r="U19" s="134"/>
      <c r="V19" s="134"/>
      <c r="W19" s="134"/>
      <c r="X19" s="134"/>
      <c r="Y19" s="134"/>
      <c r="Z19" s="134"/>
      <c r="AA19" s="135">
        <f t="shared" si="1"/>
        <v>2</v>
      </c>
    </row>
    <row r="20" spans="1:27" ht="40.5" customHeight="1">
      <c r="A20" s="27">
        <v>16</v>
      </c>
      <c r="B20" s="98" t="s">
        <v>899</v>
      </c>
      <c r="C20" s="98">
        <v>1982</v>
      </c>
      <c r="D20" s="98" t="str">
        <f>VLOOKUP(B20,[1]Arkusz1!$B:$F,5,0)</f>
        <v>MAZ/20/02769</v>
      </c>
      <c r="E20" s="98" t="s">
        <v>32</v>
      </c>
      <c r="F20" s="29">
        <f t="shared" si="0"/>
        <v>1215</v>
      </c>
      <c r="G20" s="29">
        <f>IF(AA20&lt;6,F20,IF(AA20&gt;=6,SUM(LARGE(H20:Z20,{1;2;3;4;5;6})),"lblad"))</f>
        <v>1215</v>
      </c>
      <c r="H20" s="9">
        <v>400</v>
      </c>
      <c r="I20" s="9"/>
      <c r="J20" s="9"/>
      <c r="K20" s="9"/>
      <c r="L20" s="9">
        <v>280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134">
        <v>140</v>
      </c>
      <c r="X20" s="134">
        <v>260</v>
      </c>
      <c r="Y20" s="9">
        <v>135</v>
      </c>
      <c r="Z20" s="9"/>
      <c r="AA20" s="135">
        <f t="shared" si="1"/>
        <v>5</v>
      </c>
    </row>
    <row r="21" spans="1:27" ht="40.5" customHeight="1">
      <c r="A21" s="27">
        <v>17</v>
      </c>
      <c r="B21" s="98" t="s">
        <v>573</v>
      </c>
      <c r="C21" s="98">
        <v>1983</v>
      </c>
      <c r="D21" s="98" t="str">
        <f>VLOOKUP(B21,[1]Arkusz1!$B:$F,5,0)</f>
        <v>WMA/20/03783</v>
      </c>
      <c r="E21" s="98" t="s">
        <v>578</v>
      </c>
      <c r="F21" s="29">
        <f t="shared" si="0"/>
        <v>1200</v>
      </c>
      <c r="G21" s="29">
        <f>IF(AA21&lt;6,F21,IF(AA21&gt;=6,SUM(LARGE(H21:Z21,{1;2;3;4;5;6})),"lblad"))</f>
        <v>1200</v>
      </c>
      <c r="H21" s="9"/>
      <c r="I21" s="9"/>
      <c r="J21" s="9"/>
      <c r="K21" s="9"/>
      <c r="L21" s="9"/>
      <c r="M21" s="134"/>
      <c r="N21" s="134"/>
      <c r="O21" s="134"/>
      <c r="P21" s="134"/>
      <c r="Q21" s="134"/>
      <c r="R21" s="134"/>
      <c r="S21" s="134">
        <v>600</v>
      </c>
      <c r="T21" s="134">
        <v>600</v>
      </c>
      <c r="U21" s="134"/>
      <c r="V21" s="134"/>
      <c r="W21" s="134"/>
      <c r="X21" s="134"/>
      <c r="Y21" s="134"/>
      <c r="Z21" s="134"/>
      <c r="AA21" s="135">
        <f t="shared" si="1"/>
        <v>2</v>
      </c>
    </row>
    <row r="22" spans="1:27" ht="40.5" customHeight="1">
      <c r="A22" s="27">
        <v>18</v>
      </c>
      <c r="B22" s="98" t="s">
        <v>615</v>
      </c>
      <c r="C22" s="98">
        <v>1988</v>
      </c>
      <c r="D22" s="98" t="str">
        <f>VLOOKUP(B22,[1]Arkusz1!$B:$F,5,0)</f>
        <v>LOD/20/03883</v>
      </c>
      <c r="E22" s="98" t="s">
        <v>6</v>
      </c>
      <c r="F22" s="29">
        <f t="shared" si="0"/>
        <v>1070</v>
      </c>
      <c r="G22" s="29">
        <f>IF(AA22&lt;6,F22,IF(AA22&gt;=6,SUM(LARGE(H22:Z22,{1;2;3;4;5;6})),"lblad"))</f>
        <v>1070</v>
      </c>
      <c r="H22" s="9"/>
      <c r="I22" s="9"/>
      <c r="J22" s="9"/>
      <c r="K22" s="9"/>
      <c r="L22" s="9" t="s">
        <v>81</v>
      </c>
      <c r="M22" s="134">
        <v>200</v>
      </c>
      <c r="N22" s="134"/>
      <c r="O22" s="134">
        <v>440</v>
      </c>
      <c r="P22" s="134"/>
      <c r="Q22" s="134"/>
      <c r="R22" s="134"/>
      <c r="S22" s="9">
        <v>430</v>
      </c>
      <c r="T22" s="134"/>
      <c r="U22" s="134"/>
      <c r="V22" s="134"/>
      <c r="W22" s="134"/>
      <c r="X22" s="134"/>
      <c r="Y22" s="134"/>
      <c r="Z22" s="134"/>
      <c r="AA22" s="135">
        <f t="shared" si="1"/>
        <v>4</v>
      </c>
    </row>
    <row r="23" spans="1:27" ht="40.5" customHeight="1">
      <c r="A23" s="27">
        <v>19</v>
      </c>
      <c r="B23" s="98" t="s">
        <v>576</v>
      </c>
      <c r="C23" s="98">
        <v>1990</v>
      </c>
      <c r="D23" s="98" t="str">
        <f>VLOOKUP(B23,[1]Arkusz1!$B:$F,5,0)</f>
        <v>LOD/20/03897</v>
      </c>
      <c r="E23" s="98" t="s">
        <v>579</v>
      </c>
      <c r="F23" s="29">
        <f t="shared" si="0"/>
        <v>870</v>
      </c>
      <c r="G23" s="29">
        <f>IF(AA23&lt;6,F23,IF(AA23&gt;=6,SUM(LARGE(H23:Z23,{1;2;3;4;5;6})),"lblad"))</f>
        <v>870</v>
      </c>
      <c r="H23" s="9"/>
      <c r="I23" s="9"/>
      <c r="J23" s="9"/>
      <c r="K23" s="9"/>
      <c r="L23" s="9" t="s">
        <v>81</v>
      </c>
      <c r="M23" s="134"/>
      <c r="N23" s="134"/>
      <c r="O23" s="134">
        <v>360</v>
      </c>
      <c r="P23" s="134"/>
      <c r="Q23" s="134"/>
      <c r="R23" s="134"/>
      <c r="S23" s="134"/>
      <c r="T23" s="134">
        <v>510</v>
      </c>
      <c r="U23" s="134"/>
      <c r="V23" s="134"/>
      <c r="W23" s="134"/>
      <c r="X23" s="134"/>
      <c r="Y23" s="134"/>
      <c r="Z23" s="134"/>
      <c r="AA23" s="135">
        <f t="shared" si="1"/>
        <v>3</v>
      </c>
    </row>
    <row r="24" spans="1:27" ht="40.5" customHeight="1">
      <c r="A24" s="27">
        <v>20</v>
      </c>
      <c r="B24" s="98" t="s">
        <v>611</v>
      </c>
      <c r="C24" s="98">
        <v>1987</v>
      </c>
      <c r="D24" s="98" t="str">
        <f>VLOOKUP(B24,[1]Arkusz1!$B:$F,5,0)</f>
        <v>SLA/20/03881</v>
      </c>
      <c r="E24" s="98" t="s">
        <v>895</v>
      </c>
      <c r="F24" s="29">
        <f t="shared" si="0"/>
        <v>850</v>
      </c>
      <c r="G24" s="29">
        <f>IF(AA24&lt;6,F24,IF(AA24&gt;=6,SUM(LARGE(H24:Z24,{1;2;3;4;5;6})),"lblad"))</f>
        <v>850</v>
      </c>
      <c r="H24" s="9"/>
      <c r="I24" s="9"/>
      <c r="J24" s="9"/>
      <c r="K24" s="9"/>
      <c r="L24" s="9">
        <v>340</v>
      </c>
      <c r="M24" s="134"/>
      <c r="N24" s="134"/>
      <c r="O24" s="134"/>
      <c r="P24" s="134"/>
      <c r="Q24" s="134"/>
      <c r="R24" s="134"/>
      <c r="S24" s="134">
        <v>510</v>
      </c>
      <c r="T24" s="134"/>
      <c r="U24" s="134"/>
      <c r="V24" s="134"/>
      <c r="W24" s="134"/>
      <c r="X24" s="134"/>
      <c r="Y24" s="134"/>
      <c r="Z24" s="134"/>
      <c r="AA24" s="135">
        <f t="shared" si="1"/>
        <v>2</v>
      </c>
    </row>
    <row r="25" spans="1:27" ht="40.5" customHeight="1">
      <c r="A25" s="27">
        <v>21</v>
      </c>
      <c r="B25" s="98" t="s">
        <v>616</v>
      </c>
      <c r="C25" s="98">
        <v>1984</v>
      </c>
      <c r="D25" s="98" t="str">
        <f>VLOOKUP(B25,[1]Arkusz1!$B:$F,5,0)</f>
        <v>LOD/20/03715</v>
      </c>
      <c r="E25" s="98" t="s">
        <v>6</v>
      </c>
      <c r="F25" s="29">
        <f t="shared" si="0"/>
        <v>830</v>
      </c>
      <c r="G25" s="29">
        <f>IF(AA25&lt;6,F25,IF(AA25&gt;=6,SUM(LARGE(H25:Z25,{1;2;3;4;5;6})),"lblad"))</f>
        <v>830</v>
      </c>
      <c r="H25" s="9">
        <v>200</v>
      </c>
      <c r="I25" s="9"/>
      <c r="J25" s="9"/>
      <c r="K25" s="9"/>
      <c r="L25" s="9">
        <v>200</v>
      </c>
      <c r="M25" s="134"/>
      <c r="N25" s="134"/>
      <c r="O25" s="134"/>
      <c r="P25" s="134"/>
      <c r="Q25" s="134"/>
      <c r="R25" s="134"/>
      <c r="S25" s="9">
        <v>430</v>
      </c>
      <c r="T25" s="134"/>
      <c r="U25" s="134"/>
      <c r="V25" s="134"/>
      <c r="W25" s="134"/>
      <c r="X25" s="134"/>
      <c r="Y25" s="134"/>
      <c r="Z25" s="134"/>
      <c r="AA25" s="135">
        <f t="shared" si="1"/>
        <v>3</v>
      </c>
    </row>
    <row r="26" spans="1:27" ht="40.5" customHeight="1">
      <c r="A26" s="27">
        <v>22</v>
      </c>
      <c r="B26" s="98" t="s">
        <v>86</v>
      </c>
      <c r="C26" s="98">
        <v>1981</v>
      </c>
      <c r="D26" s="98" t="str">
        <f>VLOOKUP(B26,[1]Arkusz1!$B:$F,5,0)</f>
        <v>LOD/20/02122</v>
      </c>
      <c r="E26" s="98" t="s">
        <v>106</v>
      </c>
      <c r="F26" s="29">
        <f t="shared" si="0"/>
        <v>802</v>
      </c>
      <c r="G26" s="29">
        <f>IF(AA26&lt;6,F26,IF(AA26&gt;=6,SUM(LARGE(H26:Z26,{1;2;3;4;5;6})),"lblad"))</f>
        <v>802</v>
      </c>
      <c r="H26" s="9">
        <v>320</v>
      </c>
      <c r="I26" s="9"/>
      <c r="J26" s="9"/>
      <c r="K26" s="9"/>
      <c r="L26" s="9"/>
      <c r="M26" s="134"/>
      <c r="N26" s="134"/>
      <c r="O26" s="134"/>
      <c r="P26" s="134"/>
      <c r="Q26" s="134"/>
      <c r="R26" s="134"/>
      <c r="S26" s="134"/>
      <c r="T26" s="134"/>
      <c r="U26" s="134">
        <v>82</v>
      </c>
      <c r="V26" s="134">
        <v>180</v>
      </c>
      <c r="W26" s="134"/>
      <c r="X26" s="134"/>
      <c r="Y26" s="134"/>
      <c r="Z26" s="134">
        <v>220</v>
      </c>
      <c r="AA26" s="135">
        <f t="shared" si="1"/>
        <v>4</v>
      </c>
    </row>
    <row r="27" spans="1:27" ht="40.5" customHeight="1">
      <c r="A27" s="27">
        <v>23</v>
      </c>
      <c r="B27" s="98" t="s">
        <v>900</v>
      </c>
      <c r="C27" s="98">
        <v>1986</v>
      </c>
      <c r="D27" s="98" t="str">
        <f>VLOOKUP(B27,[1]Arkusz1!$B:$F,5,0)</f>
        <v>MAL/20/03727</v>
      </c>
      <c r="E27" s="98" t="s">
        <v>834</v>
      </c>
      <c r="F27" s="29">
        <f t="shared" si="0"/>
        <v>802</v>
      </c>
      <c r="G27" s="29">
        <f>IF(AA27&lt;6,F27,IF(AA27&gt;=6,SUM(LARGE(H27:Z27,{1;2;3;4;5;6})),"lblad"))</f>
        <v>802</v>
      </c>
      <c r="H27" s="9"/>
      <c r="I27" s="9"/>
      <c r="J27" s="9"/>
      <c r="K27" s="9"/>
      <c r="L27" s="9">
        <v>270</v>
      </c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>
        <v>260</v>
      </c>
      <c r="X27" s="134">
        <v>72</v>
      </c>
      <c r="Y27" s="134">
        <v>200</v>
      </c>
      <c r="Z27" s="134"/>
      <c r="AA27" s="135">
        <f t="shared" si="1"/>
        <v>4</v>
      </c>
    </row>
    <row r="28" spans="1:27" ht="40.5" customHeight="1">
      <c r="A28" s="27">
        <v>24</v>
      </c>
      <c r="B28" s="98" t="s">
        <v>897</v>
      </c>
      <c r="C28" s="98">
        <v>1986</v>
      </c>
      <c r="D28" s="98" t="str">
        <f>VLOOKUP(B28,[1]Arkusz1!$B:$F,5,0)</f>
        <v>POM/20/04228</v>
      </c>
      <c r="E28" s="98" t="s">
        <v>1612</v>
      </c>
      <c r="F28" s="29">
        <f t="shared" si="0"/>
        <v>720</v>
      </c>
      <c r="G28" s="29">
        <f>IF(AA28&lt;6,F28,IF(AA28&gt;=6,SUM(LARGE(H28:Z28,{1;2;3;4;5;6})),"lblad"))</f>
        <v>720</v>
      </c>
      <c r="H28" s="9"/>
      <c r="I28" s="9"/>
      <c r="J28" s="9"/>
      <c r="K28" s="9"/>
      <c r="L28" s="9">
        <v>300</v>
      </c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>
        <v>200</v>
      </c>
      <c r="X28" s="134">
        <v>140</v>
      </c>
      <c r="Y28" s="134">
        <v>80</v>
      </c>
      <c r="Z28" s="134"/>
      <c r="AA28" s="135">
        <f t="shared" si="1"/>
        <v>4</v>
      </c>
    </row>
    <row r="29" spans="1:27" ht="40.5" customHeight="1">
      <c r="A29" s="27">
        <v>25</v>
      </c>
      <c r="B29" s="98" t="s">
        <v>667</v>
      </c>
      <c r="C29" s="98">
        <v>1988</v>
      </c>
      <c r="D29" s="98" t="str">
        <f>VLOOKUP(B29,[1]Arkusz1!$B:$F,5,0)</f>
        <v>MAZ/20/04116</v>
      </c>
      <c r="E29" s="98" t="s">
        <v>12</v>
      </c>
      <c r="F29" s="29">
        <f t="shared" si="0"/>
        <v>698</v>
      </c>
      <c r="G29" s="29">
        <f>IF(AA29&lt;6,F29,IF(AA29&gt;=6,SUM(LARGE(H29:Z29,{1;2;3;4;5;6})),"lblad"))</f>
        <v>698</v>
      </c>
      <c r="H29" s="9"/>
      <c r="I29" s="9"/>
      <c r="J29" s="9"/>
      <c r="K29" s="9"/>
      <c r="L29" s="9" t="s">
        <v>81</v>
      </c>
      <c r="M29" s="134"/>
      <c r="N29" s="134">
        <v>58</v>
      </c>
      <c r="O29" s="134"/>
      <c r="P29" s="134"/>
      <c r="Q29" s="134">
        <v>320</v>
      </c>
      <c r="R29" s="134">
        <v>320</v>
      </c>
      <c r="S29" s="134"/>
      <c r="T29" s="134"/>
      <c r="U29" s="134"/>
      <c r="V29" s="134"/>
      <c r="W29" s="134"/>
      <c r="X29" s="134"/>
      <c r="Y29" s="134"/>
      <c r="Z29" s="134"/>
      <c r="AA29" s="135">
        <f t="shared" si="1"/>
        <v>4</v>
      </c>
    </row>
    <row r="30" spans="1:27" ht="40.5" customHeight="1">
      <c r="A30" s="27">
        <v>26</v>
      </c>
      <c r="B30" s="98" t="s">
        <v>669</v>
      </c>
      <c r="C30" s="98">
        <v>1987</v>
      </c>
      <c r="D30" s="98" t="str">
        <f>VLOOKUP(B30,[1]Arkusz1!$B:$F,5,0)</f>
        <v>SLA/20/01788</v>
      </c>
      <c r="E30" s="98" t="s">
        <v>670</v>
      </c>
      <c r="F30" s="29">
        <f t="shared" si="0"/>
        <v>660</v>
      </c>
      <c r="G30" s="29">
        <f>IF(AA30&lt;6,F30,IF(AA30&gt;=6,SUM(LARGE(H30:Z30,{1;2;3;4;5;6})),"lblad"))</f>
        <v>660</v>
      </c>
      <c r="H30" s="9"/>
      <c r="I30" s="9"/>
      <c r="J30" s="9"/>
      <c r="K30" s="9"/>
      <c r="L30" s="9">
        <v>480</v>
      </c>
      <c r="M30" s="9"/>
      <c r="N30" s="9"/>
      <c r="O30" s="9"/>
      <c r="P30" s="9"/>
      <c r="Q30" s="9"/>
      <c r="R30" s="9">
        <v>180</v>
      </c>
      <c r="S30" s="9"/>
      <c r="T30" s="9"/>
      <c r="U30" s="9"/>
      <c r="V30" s="9"/>
      <c r="W30" s="9"/>
      <c r="X30" s="9"/>
      <c r="Y30" s="9"/>
      <c r="Z30" s="9"/>
      <c r="AA30" s="135">
        <f t="shared" si="1"/>
        <v>2</v>
      </c>
    </row>
    <row r="31" spans="1:27" ht="40.200000000000003" customHeight="1">
      <c r="A31" s="27">
        <v>27</v>
      </c>
      <c r="B31" s="98" t="s">
        <v>84</v>
      </c>
      <c r="C31" s="98">
        <v>1989</v>
      </c>
      <c r="D31" s="98" t="str">
        <f>VLOOKUP(B31,[1]Arkusz1!$B:$F,5,0)</f>
        <v>ZPO/20/00223</v>
      </c>
      <c r="E31" s="98" t="s">
        <v>104</v>
      </c>
      <c r="F31" s="29">
        <f t="shared" si="0"/>
        <v>640</v>
      </c>
      <c r="G31" s="29">
        <f>IF(AA31&lt;6,F31,IF(AA31&gt;=6,SUM(LARGE(H31:Z31,{1;2;3;4;5;6})),"lblad"))</f>
        <v>640</v>
      </c>
      <c r="H31" s="9"/>
      <c r="I31" s="9"/>
      <c r="J31" s="9"/>
      <c r="K31" s="9">
        <v>320</v>
      </c>
      <c r="L31" s="9" t="s">
        <v>81</v>
      </c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>
        <v>320</v>
      </c>
      <c r="AA31" s="135">
        <f t="shared" si="1"/>
        <v>3</v>
      </c>
    </row>
    <row r="32" spans="1:27" ht="40.5" customHeight="1">
      <c r="A32" s="27">
        <v>28</v>
      </c>
      <c r="B32" s="98" t="s">
        <v>614</v>
      </c>
      <c r="C32" s="98">
        <v>1990</v>
      </c>
      <c r="D32" s="98" t="str">
        <f>VLOOKUP(B32,[1]Arkusz1!$B:$F,5,0)</f>
        <v>LOD/20/03885</v>
      </c>
      <c r="E32" s="98" t="s">
        <v>6</v>
      </c>
      <c r="F32" s="29">
        <f t="shared" si="0"/>
        <v>620</v>
      </c>
      <c r="G32" s="29">
        <f>IF(AA32&lt;6,F32,IF(AA32&gt;=6,SUM(LARGE(H32:Z32,{1;2;3;4;5;6})),"lblad"))</f>
        <v>620</v>
      </c>
      <c r="H32" s="9"/>
      <c r="I32" s="9"/>
      <c r="J32" s="9"/>
      <c r="K32" s="9"/>
      <c r="L32" s="9">
        <v>190</v>
      </c>
      <c r="M32" s="9"/>
      <c r="N32" s="9"/>
      <c r="O32" s="9"/>
      <c r="P32" s="9"/>
      <c r="Q32" s="9"/>
      <c r="R32" s="9"/>
      <c r="S32" s="9">
        <v>430</v>
      </c>
      <c r="T32" s="9"/>
      <c r="U32" s="9"/>
      <c r="V32" s="9"/>
      <c r="W32" s="9"/>
      <c r="X32" s="9"/>
      <c r="Y32" s="9"/>
      <c r="Z32" s="9"/>
      <c r="AA32" s="135">
        <f t="shared" si="1"/>
        <v>2</v>
      </c>
    </row>
    <row r="33" spans="1:27" ht="40.5" customHeight="1">
      <c r="A33" s="27">
        <v>29</v>
      </c>
      <c r="B33" s="98" t="s">
        <v>761</v>
      </c>
      <c r="C33" s="98"/>
      <c r="D33" s="98" t="str">
        <f>VLOOKUP(B33,[1]Arkusz1!$B:$F,5,0)</f>
        <v>MAZ/20/00915</v>
      </c>
      <c r="E33" s="98" t="s">
        <v>762</v>
      </c>
      <c r="F33" s="29">
        <f t="shared" si="0"/>
        <v>600</v>
      </c>
      <c r="G33" s="29">
        <f>IF(AA33&lt;6,F33,IF(AA33&gt;=6,SUM(LARGE(H33:Z33,{1;2;3;4;5;6})),"lblad"))</f>
        <v>600</v>
      </c>
      <c r="H33" s="9"/>
      <c r="I33" s="9"/>
      <c r="J33" s="9"/>
      <c r="K33" s="9"/>
      <c r="L33" s="9"/>
      <c r="M33" s="9"/>
      <c r="N33" s="9"/>
      <c r="O33" s="9">
        <v>600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35">
        <f t="shared" si="1"/>
        <v>1</v>
      </c>
    </row>
    <row r="34" spans="1:27" ht="40.5" customHeight="1">
      <c r="A34" s="27">
        <v>30</v>
      </c>
      <c r="B34" s="98" t="s">
        <v>293</v>
      </c>
      <c r="C34" s="98">
        <v>1986</v>
      </c>
      <c r="D34" s="98" t="str">
        <f>VLOOKUP(B34,[1]Arkusz1!$B:$F,5,0)</f>
        <v>MAZ/20/04167</v>
      </c>
      <c r="E34" s="98" t="s">
        <v>287</v>
      </c>
      <c r="F34" s="29">
        <f t="shared" si="0"/>
        <v>590</v>
      </c>
      <c r="G34" s="29">
        <v>590</v>
      </c>
      <c r="H34" s="9"/>
      <c r="I34" s="9"/>
      <c r="J34" s="9"/>
      <c r="K34" s="9"/>
      <c r="L34" s="9" t="s">
        <v>81</v>
      </c>
      <c r="M34" s="134"/>
      <c r="N34" s="134">
        <v>66</v>
      </c>
      <c r="O34" s="134"/>
      <c r="P34" s="134"/>
      <c r="Q34" s="134">
        <v>62</v>
      </c>
      <c r="R34" s="134">
        <v>72</v>
      </c>
      <c r="S34" s="134"/>
      <c r="T34" s="134"/>
      <c r="U34" s="134">
        <v>70</v>
      </c>
      <c r="V34" s="134">
        <v>320</v>
      </c>
      <c r="W34" s="134"/>
      <c r="X34" s="134"/>
      <c r="Y34" s="134"/>
      <c r="Z34" s="134"/>
      <c r="AA34" s="135">
        <f t="shared" si="1"/>
        <v>6</v>
      </c>
    </row>
    <row r="35" spans="1:27" ht="40.5" customHeight="1">
      <c r="A35" s="27">
        <v>31</v>
      </c>
      <c r="B35" s="98" t="s">
        <v>888</v>
      </c>
      <c r="C35" s="98"/>
      <c r="D35" s="98" t="str">
        <f>VLOOKUP(B35,[1]Arkusz1!$B:$F,5,0)</f>
        <v>MAL/20/03598</v>
      </c>
      <c r="E35" s="98"/>
      <c r="F35" s="29">
        <f t="shared" si="0"/>
        <v>560</v>
      </c>
      <c r="G35" s="29">
        <f>IF(AA35&lt;6,F35,IF(AA35&gt;=6,SUM(LARGE(H35:Z35,{1;2;3;4;5;6})),"lblad"))</f>
        <v>560</v>
      </c>
      <c r="H35" s="9"/>
      <c r="I35" s="9"/>
      <c r="J35" s="9"/>
      <c r="K35" s="9"/>
      <c r="L35" s="9">
        <v>560</v>
      </c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5">
        <f t="shared" si="1"/>
        <v>1</v>
      </c>
    </row>
    <row r="36" spans="1:27" ht="40.5" customHeight="1">
      <c r="A36" s="27">
        <v>32</v>
      </c>
      <c r="B36" s="98" t="s">
        <v>727</v>
      </c>
      <c r="C36" s="98">
        <v>1984</v>
      </c>
      <c r="D36" s="98" t="str">
        <f>VLOOKUP(B36,[1]Arkusz1!$B:$F,5,0)</f>
        <v>LUL/20/04108</v>
      </c>
      <c r="E36" s="98" t="s">
        <v>728</v>
      </c>
      <c r="F36" s="29">
        <f t="shared" si="0"/>
        <v>510</v>
      </c>
      <c r="G36" s="29">
        <f>IF(AA36&lt;6,F36,IF(AA36&gt;=6,SUM(LARGE(H36:Z36,{1;2;3;4;5;6})),"lblad"))</f>
        <v>510</v>
      </c>
      <c r="H36" s="9"/>
      <c r="I36" s="9"/>
      <c r="J36" s="9"/>
      <c r="K36" s="9"/>
      <c r="L36" s="9">
        <v>290</v>
      </c>
      <c r="M36" s="9"/>
      <c r="N36" s="9"/>
      <c r="O36" s="9"/>
      <c r="P36" s="9"/>
      <c r="Q36" s="9">
        <v>220</v>
      </c>
      <c r="R36" s="9"/>
      <c r="S36" s="9"/>
      <c r="T36" s="9"/>
      <c r="U36" s="9"/>
      <c r="V36" s="9"/>
      <c r="W36" s="9"/>
      <c r="X36" s="9"/>
      <c r="Y36" s="9"/>
      <c r="Z36" s="9"/>
      <c r="AA36" s="135">
        <f t="shared" si="1"/>
        <v>2</v>
      </c>
    </row>
    <row r="37" spans="1:27" ht="40.5" customHeight="1">
      <c r="A37" s="27">
        <v>33</v>
      </c>
      <c r="B37" s="98" t="s">
        <v>769</v>
      </c>
      <c r="C37" s="98"/>
      <c r="D37" s="98" t="str">
        <f>VLOOKUP(B37,[1]Arkusz1!$B:$F,5,0)</f>
        <v>LUL/20/00780</v>
      </c>
      <c r="E37" s="98" t="s">
        <v>770</v>
      </c>
      <c r="F37" s="29">
        <f t="shared" si="0"/>
        <v>510</v>
      </c>
      <c r="G37" s="29">
        <f>IF(AA37&lt;6,F37,IF(AA37&gt;=6,SUM(LARGE(H37:Z37,{1;2;3;4;5;6})),"lblad"))</f>
        <v>510</v>
      </c>
      <c r="H37" s="9"/>
      <c r="I37" s="9"/>
      <c r="J37" s="9"/>
      <c r="K37" s="9"/>
      <c r="L37" s="9"/>
      <c r="M37" s="134">
        <v>170</v>
      </c>
      <c r="N37" s="134"/>
      <c r="O37" s="134">
        <v>340</v>
      </c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5">
        <f t="shared" si="1"/>
        <v>2</v>
      </c>
    </row>
    <row r="38" spans="1:27" ht="40.5" customHeight="1">
      <c r="A38" s="27">
        <v>34</v>
      </c>
      <c r="B38" s="98" t="s">
        <v>889</v>
      </c>
      <c r="C38" s="98"/>
      <c r="D38" s="98" t="str">
        <f>VLOOKUP(B38,[1]Arkusz1!$B:$F,5,0)</f>
        <v>WMA/20/04104</v>
      </c>
      <c r="E38" s="98" t="s">
        <v>890</v>
      </c>
      <c r="F38" s="29">
        <f t="shared" si="0"/>
        <v>500</v>
      </c>
      <c r="G38" s="29">
        <f>IF(AA38&lt;6,F38,IF(AA38&gt;=6,SUM(LARGE(H38:Z38,{1;2;3;4;5;6})),"lblad"))</f>
        <v>500</v>
      </c>
      <c r="H38" s="9"/>
      <c r="I38" s="9"/>
      <c r="J38" s="9"/>
      <c r="K38" s="9"/>
      <c r="L38" s="9">
        <v>500</v>
      </c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5">
        <f t="shared" si="1"/>
        <v>1</v>
      </c>
    </row>
    <row r="39" spans="1:27" ht="40.5" customHeight="1">
      <c r="A39" s="27">
        <v>35</v>
      </c>
      <c r="B39" s="98" t="s">
        <v>764</v>
      </c>
      <c r="C39" s="98"/>
      <c r="D39" s="98" t="str">
        <f>VLOOKUP(B39,[1]Arkusz1!$B:$F,5,0)</f>
        <v>LUL/20/04132</v>
      </c>
      <c r="E39" s="98" t="s">
        <v>765</v>
      </c>
      <c r="F39" s="29">
        <f t="shared" si="0"/>
        <v>500</v>
      </c>
      <c r="G39" s="29">
        <f>IF(AA39&lt;6,F39,IF(AA39&gt;=6,SUM(LARGE(H39:Z39,{1;2;3;4;5;6})),"lblad"))</f>
        <v>500</v>
      </c>
      <c r="H39" s="9"/>
      <c r="I39" s="9"/>
      <c r="J39" s="9"/>
      <c r="K39" s="9"/>
      <c r="L39" s="9"/>
      <c r="M39" s="9"/>
      <c r="N39" s="9"/>
      <c r="O39" s="9">
        <v>500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35">
        <f t="shared" si="1"/>
        <v>1</v>
      </c>
    </row>
    <row r="40" spans="1:27" ht="40.5" customHeight="1">
      <c r="A40" s="27">
        <v>36</v>
      </c>
      <c r="B40" s="98" t="s">
        <v>891</v>
      </c>
      <c r="C40" s="98"/>
      <c r="D40" s="98" t="str">
        <f>VLOOKUP(B40,[1]Arkusz1!$B:$F,5,0)</f>
        <v>SLA/20/04139</v>
      </c>
      <c r="E40" s="98"/>
      <c r="F40" s="29">
        <f t="shared" si="0"/>
        <v>460</v>
      </c>
      <c r="G40" s="29">
        <f>IF(AA40&lt;6,F40,IF(AA40&gt;=6,SUM(LARGE(H40:Z40,{1;2;3;4;5;6})),"lblad"))</f>
        <v>460</v>
      </c>
      <c r="H40" s="9"/>
      <c r="I40" s="9"/>
      <c r="J40" s="9"/>
      <c r="K40" s="9"/>
      <c r="L40" s="9">
        <v>460</v>
      </c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5">
        <f t="shared" si="1"/>
        <v>1</v>
      </c>
    </row>
    <row r="41" spans="1:27" ht="40.5" customHeight="1">
      <c r="A41" s="27">
        <v>37</v>
      </c>
      <c r="B41" s="98" t="s">
        <v>613</v>
      </c>
      <c r="C41" s="98">
        <v>1984</v>
      </c>
      <c r="D41" s="98" t="str">
        <f>VLOOKUP(B41,[1]Arkusz1!$B:$F,5,0)</f>
        <v>DLS/20/01136</v>
      </c>
      <c r="E41" s="98"/>
      <c r="F41" s="29">
        <f t="shared" si="0"/>
        <v>450</v>
      </c>
      <c r="G41" s="29">
        <f>IF(AA41&lt;6,F41,IF(AA41&gt;=6,SUM(LARGE(H41:Z41,{1;2;3;4;5;6})),"lblad"))</f>
        <v>450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v>450</v>
      </c>
      <c r="T41" s="9"/>
      <c r="U41" s="9"/>
      <c r="V41" s="9"/>
      <c r="W41" s="9"/>
      <c r="X41" s="9"/>
      <c r="Y41" s="9"/>
      <c r="Z41" s="9"/>
      <c r="AA41" s="135">
        <f t="shared" si="1"/>
        <v>1</v>
      </c>
    </row>
    <row r="42" spans="1:27" ht="40.5" customHeight="1">
      <c r="A42" s="27">
        <v>38</v>
      </c>
      <c r="B42" s="98" t="s">
        <v>442</v>
      </c>
      <c r="C42" s="98">
        <v>1989</v>
      </c>
      <c r="D42" s="98" t="str">
        <f>VLOOKUP(B42,[1]Arkusz1!$B:$F,5,0)</f>
        <v>SLA/20/04204</v>
      </c>
      <c r="E42" s="98" t="s">
        <v>443</v>
      </c>
      <c r="F42" s="29">
        <f t="shared" si="0"/>
        <v>432</v>
      </c>
      <c r="G42" s="29">
        <f>IF(AA42&lt;6,F42,IF(AA42&gt;=6,SUM(LARGE(H42:Z42,{1;2;3;4;5;6})),"lblad"))</f>
        <v>432</v>
      </c>
      <c r="H42" s="9"/>
      <c r="I42" s="9"/>
      <c r="J42" s="9"/>
      <c r="K42" s="9"/>
      <c r="L42" s="9">
        <v>240</v>
      </c>
      <c r="M42" s="9"/>
      <c r="N42" s="9">
        <v>120</v>
      </c>
      <c r="O42" s="9"/>
      <c r="P42" s="9"/>
      <c r="Q42" s="9"/>
      <c r="R42" s="9"/>
      <c r="S42" s="9"/>
      <c r="T42" s="9"/>
      <c r="U42" s="9">
        <v>72</v>
      </c>
      <c r="V42" s="9"/>
      <c r="W42" s="9"/>
      <c r="X42" s="9"/>
      <c r="Y42" s="9"/>
      <c r="Z42" s="9"/>
      <c r="AA42" s="135">
        <f t="shared" si="1"/>
        <v>3</v>
      </c>
    </row>
    <row r="43" spans="1:27" ht="40.5" customHeight="1">
      <c r="A43" s="27">
        <v>39</v>
      </c>
      <c r="B43" s="98" t="s">
        <v>893</v>
      </c>
      <c r="C43" s="98"/>
      <c r="D43" s="98" t="str">
        <f>VLOOKUP(B43,[1]Arkusz1!$B:$F,5,0)</f>
        <v>SLA/20/03403</v>
      </c>
      <c r="E43" s="98"/>
      <c r="F43" s="29">
        <f t="shared" si="0"/>
        <v>400</v>
      </c>
      <c r="G43" s="29">
        <f>IF(AA43&lt;6,F43,IF(AA43&gt;=6,SUM(LARGE(H43:Z43,{1;2;3;4;5;6})),"lblad"))</f>
        <v>400</v>
      </c>
      <c r="H43" s="9"/>
      <c r="I43" s="9"/>
      <c r="J43" s="9"/>
      <c r="K43" s="9"/>
      <c r="L43" s="9">
        <v>400</v>
      </c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>
        <f t="shared" si="1"/>
        <v>1</v>
      </c>
    </row>
    <row r="44" spans="1:27" ht="40.5" customHeight="1">
      <c r="A44" s="27">
        <v>40</v>
      </c>
      <c r="B44" s="98" t="s">
        <v>766</v>
      </c>
      <c r="C44" s="98"/>
      <c r="D44" s="98" t="str">
        <f>VLOOKUP(B44,[1]Arkusz1!$B:$F,5,0)</f>
        <v>MAL/20/03624</v>
      </c>
      <c r="E44" s="98"/>
      <c r="F44" s="29">
        <f t="shared" si="0"/>
        <v>400</v>
      </c>
      <c r="G44" s="29">
        <f>IF(AA44&lt;6,F44,IF(AA44&gt;=6,SUM(LARGE(H44:Z44,{1;2;3;4;5;6})),"lblad"))</f>
        <v>400</v>
      </c>
      <c r="H44" s="9"/>
      <c r="I44" s="9"/>
      <c r="J44" s="9"/>
      <c r="K44" s="9"/>
      <c r="L44" s="9"/>
      <c r="M44" s="134"/>
      <c r="N44" s="134"/>
      <c r="O44" s="134">
        <v>400</v>
      </c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5">
        <f t="shared" si="1"/>
        <v>1</v>
      </c>
    </row>
    <row r="45" spans="1:27" ht="40.5" customHeight="1">
      <c r="A45" s="27">
        <v>41</v>
      </c>
      <c r="B45" s="98" t="s">
        <v>767</v>
      </c>
      <c r="C45" s="98"/>
      <c r="D45" s="98" t="str">
        <f>VLOOKUP(B45,[1]Arkusz1!$B:$F,5,0)</f>
        <v>DLS/20/03738</v>
      </c>
      <c r="E45" s="98" t="s">
        <v>768</v>
      </c>
      <c r="F45" s="29">
        <f t="shared" si="0"/>
        <v>380</v>
      </c>
      <c r="G45" s="29">
        <f>IF(AA45&lt;6,F45,IF(AA45&gt;=6,SUM(LARGE(H45:Z45,{1;2;3;4;5;6})),"lblad"))</f>
        <v>380</v>
      </c>
      <c r="H45" s="9"/>
      <c r="I45" s="9"/>
      <c r="J45" s="9"/>
      <c r="K45" s="9"/>
      <c r="L45" s="9"/>
      <c r="M45" s="9"/>
      <c r="N45" s="9"/>
      <c r="O45" s="9">
        <v>380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35">
        <f t="shared" si="1"/>
        <v>1</v>
      </c>
    </row>
    <row r="46" spans="1:27" ht="40.5" customHeight="1">
      <c r="A46" s="27">
        <v>42</v>
      </c>
      <c r="B46" s="123" t="s">
        <v>894</v>
      </c>
      <c r="C46" s="123"/>
      <c r="D46" s="98" t="str">
        <f>VLOOKUP(B46,[1]Arkusz1!$B:$F,5,0)</f>
        <v>MAZ/20/00251</v>
      </c>
      <c r="E46" s="123" t="s">
        <v>578</v>
      </c>
      <c r="F46" s="29">
        <f t="shared" si="0"/>
        <v>360</v>
      </c>
      <c r="G46" s="29">
        <f>IF(AA46&lt;6,F46,IF(AA46&gt;=6,SUM(LARGE(H46:Z46,{1;2;3;4;5;6})),"lblad"))</f>
        <v>360</v>
      </c>
      <c r="H46" s="9"/>
      <c r="I46" s="9"/>
      <c r="J46" s="9"/>
      <c r="K46" s="9"/>
      <c r="L46" s="9">
        <v>360</v>
      </c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5">
        <f t="shared" si="1"/>
        <v>1</v>
      </c>
    </row>
    <row r="47" spans="1:27" ht="40.5" customHeight="1">
      <c r="A47" s="27">
        <v>43</v>
      </c>
      <c r="B47" s="98" t="s">
        <v>1573</v>
      </c>
      <c r="C47" s="98">
        <v>1985</v>
      </c>
      <c r="D47" s="98" t="str">
        <f>VLOOKUP(B47,[1]Arkusz1!$B:$F,5,0)</f>
        <v>MAL/20/03313</v>
      </c>
      <c r="E47" s="98" t="s">
        <v>928</v>
      </c>
      <c r="F47" s="29">
        <f t="shared" si="0"/>
        <v>360</v>
      </c>
      <c r="G47" s="29">
        <f>IF(AA47&lt;6,F47,IF(AA47&gt;=6,SUM(LARGE(H47:Z47,{1;2;3;4;5;6})),"lblad"))</f>
        <v>360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34">
        <v>160</v>
      </c>
      <c r="X47" s="134">
        <v>160</v>
      </c>
      <c r="Y47" s="9">
        <v>40</v>
      </c>
      <c r="Z47" s="9"/>
      <c r="AA47" s="135">
        <f t="shared" si="1"/>
        <v>3</v>
      </c>
    </row>
    <row r="48" spans="1:27" ht="40.5" customHeight="1">
      <c r="A48" s="27">
        <v>44</v>
      </c>
      <c r="B48" s="98" t="s">
        <v>671</v>
      </c>
      <c r="C48" s="98">
        <v>1981</v>
      </c>
      <c r="D48" s="98" t="str">
        <f>VLOOKUP(B48,[1]Arkusz1!$B:$F,5,0)</f>
        <v>KPO/20/03900</v>
      </c>
      <c r="E48" s="98" t="s">
        <v>672</v>
      </c>
      <c r="F48" s="29">
        <f t="shared" si="0"/>
        <v>334</v>
      </c>
      <c r="G48" s="29">
        <v>334</v>
      </c>
      <c r="H48" s="9"/>
      <c r="I48" s="9" t="s">
        <v>81</v>
      </c>
      <c r="J48" s="9"/>
      <c r="K48" s="9"/>
      <c r="L48" s="9" t="s">
        <v>81</v>
      </c>
      <c r="M48" s="134"/>
      <c r="N48" s="134">
        <v>82</v>
      </c>
      <c r="O48" s="134"/>
      <c r="P48" s="134"/>
      <c r="Q48" s="134"/>
      <c r="R48" s="134">
        <v>160</v>
      </c>
      <c r="S48" s="134"/>
      <c r="T48" s="134"/>
      <c r="U48" s="134"/>
      <c r="V48" s="134"/>
      <c r="W48" s="134">
        <v>45</v>
      </c>
      <c r="X48" s="134">
        <v>34</v>
      </c>
      <c r="Y48" s="134">
        <v>13</v>
      </c>
      <c r="Z48" s="134"/>
      <c r="AA48" s="135">
        <f t="shared" si="1"/>
        <v>7</v>
      </c>
    </row>
    <row r="49" spans="1:27" ht="40.5" customHeight="1">
      <c r="A49" s="27">
        <v>45</v>
      </c>
      <c r="B49" s="98" t="s">
        <v>730</v>
      </c>
      <c r="C49" s="98">
        <v>1986</v>
      </c>
      <c r="D49" s="98" t="str">
        <f>VLOOKUP(B49,[1]Arkusz1!$B:$F,5,0)</f>
        <v>MAZ/20/03594</v>
      </c>
      <c r="E49" s="98"/>
      <c r="F49" s="29">
        <f t="shared" si="0"/>
        <v>327</v>
      </c>
      <c r="G49" s="29">
        <f>IF(AA49&lt;6,F49,IF(AA49&gt;=6,SUM(LARGE(H49:Z49,{1;2;3;4;5;6})),"lblad"))</f>
        <v>327</v>
      </c>
      <c r="H49" s="9"/>
      <c r="I49" s="9"/>
      <c r="J49" s="9"/>
      <c r="K49" s="9"/>
      <c r="L49" s="9">
        <v>150</v>
      </c>
      <c r="M49" s="134"/>
      <c r="N49" s="134"/>
      <c r="O49" s="134"/>
      <c r="P49" s="134"/>
      <c r="Q49" s="134">
        <v>82</v>
      </c>
      <c r="R49" s="134"/>
      <c r="S49" s="134"/>
      <c r="T49" s="134"/>
      <c r="U49" s="134"/>
      <c r="V49" s="134"/>
      <c r="W49" s="134">
        <v>36</v>
      </c>
      <c r="X49" s="134">
        <v>36</v>
      </c>
      <c r="Y49" s="134">
        <v>23</v>
      </c>
      <c r="Z49" s="134"/>
      <c r="AA49" s="135">
        <f t="shared" si="1"/>
        <v>5</v>
      </c>
    </row>
    <row r="50" spans="1:27" ht="40.5" customHeight="1">
      <c r="A50" s="27">
        <v>46</v>
      </c>
      <c r="B50" s="98" t="s">
        <v>1697</v>
      </c>
      <c r="C50" s="98"/>
      <c r="D50" s="98" t="str">
        <f>VLOOKUP(B50,[1]Arkusz1!$B:$F,5,0)</f>
        <v>DLS/20/02294</v>
      </c>
      <c r="E50" s="98" t="s">
        <v>896</v>
      </c>
      <c r="F50" s="29">
        <f t="shared" si="0"/>
        <v>320</v>
      </c>
      <c r="G50" s="29">
        <f>IF(AA50&lt;6,F50,IF(AA50&gt;=6,SUM(LARGE(H50:Z50,{1;2;3;4;5;6})),"lblad"))</f>
        <v>320</v>
      </c>
      <c r="H50" s="9"/>
      <c r="I50" s="9"/>
      <c r="J50" s="9"/>
      <c r="K50" s="9"/>
      <c r="L50" s="9">
        <v>320</v>
      </c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5">
        <f t="shared" si="1"/>
        <v>1</v>
      </c>
    </row>
    <row r="51" spans="1:27" ht="40.5" customHeight="1">
      <c r="A51" s="27">
        <v>47</v>
      </c>
      <c r="B51" s="98" t="s">
        <v>1561</v>
      </c>
      <c r="C51" s="98">
        <v>1990</v>
      </c>
      <c r="D51" s="98" t="str">
        <f>VLOOKUP(B51,[1]Arkusz1!$B:$F,5,0)</f>
        <v>MAL/20/03702</v>
      </c>
      <c r="E51" s="98" t="s">
        <v>1528</v>
      </c>
      <c r="F51" s="29">
        <f t="shared" si="0"/>
        <v>320</v>
      </c>
      <c r="G51" s="29">
        <f>IF(AA51&lt;6,F51,IF(AA51&gt;=6,SUM(LARGE(H51:Z51,{1;2;3;4;5;6})),"lblad"))</f>
        <v>320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34">
        <v>120</v>
      </c>
      <c r="X51" s="134">
        <v>50</v>
      </c>
      <c r="Y51" s="9">
        <v>150</v>
      </c>
      <c r="Z51" s="9"/>
      <c r="AA51" s="135">
        <f t="shared" si="1"/>
        <v>3</v>
      </c>
    </row>
    <row r="52" spans="1:27" ht="40.5" customHeight="1">
      <c r="A52" s="27">
        <v>48</v>
      </c>
      <c r="B52" s="98" t="s">
        <v>674</v>
      </c>
      <c r="C52" s="98">
        <v>1983</v>
      </c>
      <c r="D52" s="98" t="str">
        <f>VLOOKUP(B52,[1]Arkusz1!$B:$F,5,0)</f>
        <v>LUL/20/02774</v>
      </c>
      <c r="E52" s="98" t="s">
        <v>1180</v>
      </c>
      <c r="F52" s="29">
        <f t="shared" si="0"/>
        <v>300</v>
      </c>
      <c r="G52" s="29">
        <f>IF(AA52&lt;6,F52,IF(AA52&gt;=6,SUM(LARGE(H52:Z52,{1;2;3;4;5;6})),"lblad"))</f>
        <v>300</v>
      </c>
      <c r="H52" s="9"/>
      <c r="I52" s="9"/>
      <c r="J52" s="9"/>
      <c r="K52" s="9">
        <v>200</v>
      </c>
      <c r="L52" s="9"/>
      <c r="M52" s="134"/>
      <c r="N52" s="134"/>
      <c r="O52" s="134"/>
      <c r="P52" s="134"/>
      <c r="Q52" s="134"/>
      <c r="R52" s="134">
        <v>100</v>
      </c>
      <c r="S52" s="134"/>
      <c r="T52" s="134"/>
      <c r="U52" s="134"/>
      <c r="V52" s="134"/>
      <c r="W52" s="134"/>
      <c r="X52" s="134"/>
      <c r="Y52" s="134"/>
      <c r="Z52" s="134"/>
      <c r="AA52" s="135">
        <f t="shared" si="1"/>
        <v>2</v>
      </c>
    </row>
    <row r="53" spans="1:27" ht="40.5" customHeight="1">
      <c r="A53" s="27">
        <v>49</v>
      </c>
      <c r="B53" s="125" t="s">
        <v>901</v>
      </c>
      <c r="C53" s="125"/>
      <c r="D53" s="98" t="str">
        <f>VLOOKUP(B53,[1]Arkusz1!$B:$F,5,0)</f>
        <v>WMA/20/04103</v>
      </c>
      <c r="E53" s="125" t="s">
        <v>890</v>
      </c>
      <c r="F53" s="29">
        <f t="shared" si="0"/>
        <v>250</v>
      </c>
      <c r="G53" s="29">
        <f>IF(AA53&lt;6,F53,IF(AA53&gt;=6,SUM(LARGE(H53:Z53,{1;2;3;4;5;6})),"lblad"))</f>
        <v>250</v>
      </c>
      <c r="H53" s="9"/>
      <c r="I53" s="9"/>
      <c r="J53" s="9"/>
      <c r="K53" s="9"/>
      <c r="L53" s="9">
        <v>250</v>
      </c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5">
        <f t="shared" si="1"/>
        <v>1</v>
      </c>
    </row>
    <row r="54" spans="1:27" ht="40.5" customHeight="1">
      <c r="A54" s="27">
        <v>50</v>
      </c>
      <c r="B54" s="98" t="s">
        <v>1566</v>
      </c>
      <c r="C54" s="98">
        <v>1982</v>
      </c>
      <c r="D54" s="98" t="str">
        <f>VLOOKUP(B54,[1]Arkusz1!$B:$F,5,0)</f>
        <v>LOD/20/00165</v>
      </c>
      <c r="E54" s="98" t="s">
        <v>1613</v>
      </c>
      <c r="F54" s="29">
        <f t="shared" si="0"/>
        <v>242</v>
      </c>
      <c r="G54" s="29">
        <f>IF(AA54&lt;6,F54,IF(AA54&gt;=6,SUM(LARGE(H54:Z54,{1;2;3;4;5;6})),"lblad"))</f>
        <v>242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34"/>
      <c r="X54" s="134">
        <v>180</v>
      </c>
      <c r="Y54" s="9">
        <v>62</v>
      </c>
      <c r="Z54" s="9"/>
      <c r="AA54" s="135">
        <f t="shared" si="1"/>
        <v>2</v>
      </c>
    </row>
    <row r="55" spans="1:27" ht="40.5" customHeight="1">
      <c r="A55" s="27">
        <v>51</v>
      </c>
      <c r="B55" s="98" t="s">
        <v>439</v>
      </c>
      <c r="C55" s="98">
        <v>1989</v>
      </c>
      <c r="D55" s="98" t="str">
        <f>VLOOKUP(B55,[1]Arkusz1!$B:$F,5,0)</f>
        <v>LOD/20/03857</v>
      </c>
      <c r="E55" s="98"/>
      <c r="F55" s="29">
        <f t="shared" si="0"/>
        <v>240</v>
      </c>
      <c r="G55" s="29">
        <f>IF(AA55&lt;6,F55,IF(AA55&gt;=6,SUM(LARGE(H55:Z55,{1;2;3;4;5;6})),"lblad"))</f>
        <v>240</v>
      </c>
      <c r="H55" s="9"/>
      <c r="I55" s="9"/>
      <c r="J55" s="9"/>
      <c r="K55" s="9"/>
      <c r="L55" s="9"/>
      <c r="M55" s="134"/>
      <c r="N55" s="134"/>
      <c r="O55" s="134"/>
      <c r="P55" s="134"/>
      <c r="Q55" s="134">
        <v>120</v>
      </c>
      <c r="R55" s="134" t="s">
        <v>81</v>
      </c>
      <c r="S55" s="134"/>
      <c r="T55" s="134"/>
      <c r="U55" s="134">
        <v>120</v>
      </c>
      <c r="V55" s="134"/>
      <c r="W55" s="134"/>
      <c r="X55" s="134"/>
      <c r="Y55" s="134"/>
      <c r="Z55" s="134"/>
      <c r="AA55" s="135">
        <f t="shared" si="1"/>
        <v>3</v>
      </c>
    </row>
    <row r="56" spans="1:27" ht="40.5" customHeight="1">
      <c r="A56" s="27">
        <v>52</v>
      </c>
      <c r="B56" s="98" t="s">
        <v>902</v>
      </c>
      <c r="C56" s="98"/>
      <c r="D56" s="98" t="s">
        <v>1698</v>
      </c>
      <c r="E56" s="98"/>
      <c r="F56" s="29">
        <f t="shared" si="0"/>
        <v>230</v>
      </c>
      <c r="G56" s="29">
        <f>IF(AA56&lt;6,F56,IF(AA56&gt;=6,SUM(LARGE(H56:Z56,{1;2;3;4;5;6})),"lblad"))</f>
        <v>230</v>
      </c>
      <c r="H56" s="9"/>
      <c r="I56" s="9"/>
      <c r="J56" s="9"/>
      <c r="K56" s="9"/>
      <c r="L56" s="9">
        <v>230</v>
      </c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5">
        <f t="shared" si="1"/>
        <v>1</v>
      </c>
    </row>
    <row r="57" spans="1:27" ht="40.5" customHeight="1">
      <c r="A57" s="27">
        <v>53</v>
      </c>
      <c r="B57" s="98" t="s">
        <v>903</v>
      </c>
      <c r="C57" s="98"/>
      <c r="D57" s="98" t="str">
        <f>VLOOKUP(B57,[1]Arkusz1!$B:$F,5,0)</f>
        <v>MAL/20/01876</v>
      </c>
      <c r="E57" s="98" t="s">
        <v>904</v>
      </c>
      <c r="F57" s="29">
        <f t="shared" si="0"/>
        <v>220</v>
      </c>
      <c r="G57" s="29">
        <f>IF(AA57&lt;6,F57,IF(AA57&gt;=6,SUM(LARGE(H57:Z57,{1;2;3;4;5;6})),"lblad"))</f>
        <v>220</v>
      </c>
      <c r="H57" s="9"/>
      <c r="I57" s="9"/>
      <c r="J57" s="9"/>
      <c r="K57" s="9"/>
      <c r="L57" s="9">
        <v>220</v>
      </c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>
        <f t="shared" si="1"/>
        <v>1</v>
      </c>
    </row>
    <row r="58" spans="1:27" ht="40.5" customHeight="1">
      <c r="A58" s="27">
        <v>54</v>
      </c>
      <c r="B58" s="98" t="s">
        <v>905</v>
      </c>
      <c r="C58" s="98"/>
      <c r="D58" s="98" t="str">
        <f>VLOOKUP(B58,[1]Arkusz1!$B:$F,5,0)</f>
        <v>SLA/20/04205</v>
      </c>
      <c r="E58" s="98" t="s">
        <v>670</v>
      </c>
      <c r="F58" s="29">
        <f t="shared" si="0"/>
        <v>210</v>
      </c>
      <c r="G58" s="29">
        <f>IF(AA58&lt;6,F58,IF(AA58&gt;=6,SUM(LARGE(H58:Z58,{1;2;3;4;5;6})),"lblad"))</f>
        <v>210</v>
      </c>
      <c r="H58" s="9"/>
      <c r="I58" s="9"/>
      <c r="J58" s="9"/>
      <c r="K58" s="9"/>
      <c r="L58" s="9">
        <v>210</v>
      </c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>
        <f t="shared" si="1"/>
        <v>1</v>
      </c>
    </row>
    <row r="59" spans="1:27" ht="40.5" customHeight="1">
      <c r="A59" s="27">
        <v>55</v>
      </c>
      <c r="B59" s="98" t="s">
        <v>915</v>
      </c>
      <c r="C59" s="98">
        <v>1987</v>
      </c>
      <c r="D59" s="98" t="str">
        <f>VLOOKUP(B59,[1]Arkusz1!$B:$F,5,0)</f>
        <v>MAZ/20/04210</v>
      </c>
      <c r="E59" s="98" t="s">
        <v>32</v>
      </c>
      <c r="F59" s="29">
        <f t="shared" si="0"/>
        <v>180</v>
      </c>
      <c r="G59" s="29">
        <f>IF(AA59&lt;6,F59,IF(AA59&gt;=6,SUM(LARGE(H59:Z59,{1;2;3;4;5;6})),"lblad"))</f>
        <v>180</v>
      </c>
      <c r="H59" s="9"/>
      <c r="I59" s="9"/>
      <c r="J59" s="9"/>
      <c r="K59" s="9"/>
      <c r="L59" s="9" t="s">
        <v>81</v>
      </c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>
        <v>90</v>
      </c>
      <c r="X59" s="134">
        <v>58</v>
      </c>
      <c r="Y59" s="134">
        <v>32</v>
      </c>
      <c r="Z59" s="134"/>
      <c r="AA59" s="135">
        <f t="shared" si="1"/>
        <v>4</v>
      </c>
    </row>
    <row r="60" spans="1:27" ht="40.5" customHeight="1">
      <c r="A60" s="27">
        <v>56</v>
      </c>
      <c r="B60" s="98" t="s">
        <v>906</v>
      </c>
      <c r="C60" s="133"/>
      <c r="D60" s="98" t="str">
        <f>VLOOKUP(B60,[1]Arkusz1!$B:$F,5,0)</f>
        <v>MAL/20/03599</v>
      </c>
      <c r="E60" s="98" t="s">
        <v>842</v>
      </c>
      <c r="F60" s="29">
        <f t="shared" si="0"/>
        <v>180</v>
      </c>
      <c r="G60" s="29">
        <f>IF(AA60&lt;6,F60,IF(AA60&gt;=6,SUM(LARGE(H60:Z60,{1;2;3;4;5;6})),"lblad"))</f>
        <v>180</v>
      </c>
      <c r="H60" s="9"/>
      <c r="I60" s="9"/>
      <c r="J60" s="9"/>
      <c r="K60" s="9"/>
      <c r="L60" s="9">
        <v>180</v>
      </c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5">
        <f t="shared" si="1"/>
        <v>1</v>
      </c>
    </row>
    <row r="61" spans="1:27" ht="40.5" customHeight="1">
      <c r="A61" s="27">
        <v>57</v>
      </c>
      <c r="B61" s="98" t="s">
        <v>884</v>
      </c>
      <c r="C61" s="98">
        <v>1986</v>
      </c>
      <c r="D61" s="98" t="str">
        <f>VLOOKUP(B61,[1]Arkusz1!$B:$F,5,0)</f>
        <v>POL/20/03442</v>
      </c>
      <c r="E61" s="98" t="s">
        <v>885</v>
      </c>
      <c r="F61" s="29">
        <f t="shared" si="0"/>
        <v>174</v>
      </c>
      <c r="G61" s="29">
        <f>IF(AA61&lt;6,F61,IF(AA61&gt;=6,SUM(LARGE(H61:Z61,{1;2;3;4;5;6})),"lblad"))</f>
        <v>174</v>
      </c>
      <c r="H61" s="9">
        <v>120</v>
      </c>
      <c r="I61" s="1"/>
      <c r="J61" s="1"/>
      <c r="K61" s="1"/>
      <c r="L61" s="9" t="s">
        <v>81</v>
      </c>
      <c r="M61" s="1"/>
      <c r="N61" s="134">
        <v>54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35">
        <f t="shared" si="1"/>
        <v>3</v>
      </c>
    </row>
    <row r="62" spans="1:27" ht="40.5" customHeight="1">
      <c r="A62" s="27">
        <v>58</v>
      </c>
      <c r="B62" s="98" t="s">
        <v>907</v>
      </c>
      <c r="C62" s="98"/>
      <c r="D62" s="98" t="str">
        <f>VLOOKUP(B62,[1]Arkusz1!$B:$F,5,0)</f>
        <v>POM/20/04229</v>
      </c>
      <c r="E62" s="98" t="s">
        <v>898</v>
      </c>
      <c r="F62" s="29">
        <f t="shared" si="0"/>
        <v>170</v>
      </c>
      <c r="G62" s="29">
        <f>IF(AA62&lt;6,F62,IF(AA62&gt;=6,SUM(LARGE(H62:Z62,{1;2;3;4;5;6})),"lblad"))</f>
        <v>170</v>
      </c>
      <c r="H62" s="9"/>
      <c r="I62" s="9"/>
      <c r="J62" s="9"/>
      <c r="K62" s="9"/>
      <c r="L62" s="9">
        <v>170</v>
      </c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>
        <f t="shared" si="1"/>
        <v>1</v>
      </c>
    </row>
    <row r="63" spans="1:27" ht="40.5" customHeight="1">
      <c r="A63" s="27">
        <v>59</v>
      </c>
      <c r="B63" s="98" t="s">
        <v>1575</v>
      </c>
      <c r="C63" s="98">
        <v>1982</v>
      </c>
      <c r="D63" s="98" t="str">
        <f>VLOOKUP(B63,[1]Arkusz1!$B:$F,5,0)</f>
        <v>MAL/20/01609</v>
      </c>
      <c r="E63" s="98" t="s">
        <v>928</v>
      </c>
      <c r="F63" s="29">
        <f t="shared" si="0"/>
        <v>164</v>
      </c>
      <c r="G63" s="29">
        <f>IF(AA63&lt;6,F63,IF(AA63&gt;=6,SUM(LARGE(H63:Z63,{1;2;3;4;5;6})),"lblad"))</f>
        <v>164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34">
        <v>66</v>
      </c>
      <c r="X63" s="134">
        <v>64</v>
      </c>
      <c r="Y63" s="9">
        <v>34</v>
      </c>
      <c r="Z63" s="9"/>
      <c r="AA63" s="135">
        <f t="shared" si="1"/>
        <v>3</v>
      </c>
    </row>
    <row r="64" spans="1:27" ht="40.5" customHeight="1">
      <c r="A64" s="27">
        <v>60</v>
      </c>
      <c r="B64" s="98" t="s">
        <v>908</v>
      </c>
      <c r="C64" s="98"/>
      <c r="D64" s="98" t="str">
        <f>VLOOKUP(B64,[1]Arkusz1!$B:$F,5,0)</f>
        <v>MAZ/20/04134</v>
      </c>
      <c r="E64" s="98" t="s">
        <v>909</v>
      </c>
      <c r="F64" s="29">
        <f t="shared" si="0"/>
        <v>160</v>
      </c>
      <c r="G64" s="29">
        <f>IF(AA64&lt;6,F64,IF(AA64&gt;=6,SUM(LARGE(H64:Z64,{1;2;3;4;5;6})),"lblad"))</f>
        <v>160</v>
      </c>
      <c r="H64" s="9"/>
      <c r="I64" s="9"/>
      <c r="J64" s="9"/>
      <c r="K64" s="9"/>
      <c r="L64" s="9">
        <v>160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35">
        <f t="shared" si="1"/>
        <v>1</v>
      </c>
    </row>
    <row r="65" spans="1:27" ht="40.5" customHeight="1">
      <c r="A65" s="27">
        <v>61</v>
      </c>
      <c r="B65" s="98" t="s">
        <v>678</v>
      </c>
      <c r="C65" s="98">
        <v>1987</v>
      </c>
      <c r="D65" s="98" t="str">
        <f>VLOOKUP(B65,[1]Arkusz1!$B:$F,5,0)</f>
        <v>SLA/20/01793</v>
      </c>
      <c r="E65" s="98" t="s">
        <v>434</v>
      </c>
      <c r="F65" s="29">
        <f t="shared" si="0"/>
        <v>156</v>
      </c>
      <c r="G65" s="29">
        <f>IF(AA65&lt;6,F65,IF(AA65&gt;=6,SUM(LARGE(H65:Z65,{1;2;3;4;5;6})),"lblad"))</f>
        <v>156</v>
      </c>
      <c r="H65" s="9"/>
      <c r="I65" s="9"/>
      <c r="J65" s="9"/>
      <c r="K65" s="9"/>
      <c r="L65" s="9" t="s">
        <v>81</v>
      </c>
      <c r="M65" s="134"/>
      <c r="N65" s="134">
        <v>90</v>
      </c>
      <c r="O65" s="134"/>
      <c r="P65" s="134"/>
      <c r="Q65" s="134"/>
      <c r="R65" s="134">
        <v>66</v>
      </c>
      <c r="S65" s="134"/>
      <c r="T65" s="134"/>
      <c r="U65" s="134"/>
      <c r="V65" s="134"/>
      <c r="W65" s="134"/>
      <c r="X65" s="134"/>
      <c r="Y65" s="134"/>
      <c r="Z65" s="134"/>
      <c r="AA65" s="135">
        <f t="shared" si="1"/>
        <v>3</v>
      </c>
    </row>
    <row r="66" spans="1:27" ht="40.5" customHeight="1">
      <c r="A66" s="27">
        <v>62</v>
      </c>
      <c r="B66" s="98" t="s">
        <v>910</v>
      </c>
      <c r="C66" s="133"/>
      <c r="D66" s="98" t="str">
        <f>VLOOKUP(B66,[1]Arkusz1!$B:$F,5,0)</f>
        <v>MAZ/20/04172</v>
      </c>
      <c r="E66" s="133"/>
      <c r="F66" s="29">
        <f t="shared" si="0"/>
        <v>140</v>
      </c>
      <c r="G66" s="29">
        <f>IF(AA66&lt;6,F66,IF(AA66&gt;=6,SUM(LARGE(H66:Z66,{1;2;3;4;5;6})),"lblad"))</f>
        <v>140</v>
      </c>
      <c r="H66" s="9"/>
      <c r="I66" s="9"/>
      <c r="J66" s="9"/>
      <c r="K66" s="9"/>
      <c r="L66" s="9">
        <v>140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35">
        <f t="shared" si="1"/>
        <v>1</v>
      </c>
    </row>
    <row r="67" spans="1:27" ht="40.5" customHeight="1">
      <c r="A67" s="27">
        <v>63</v>
      </c>
      <c r="B67" s="98" t="s">
        <v>911</v>
      </c>
      <c r="C67" s="98"/>
      <c r="D67" s="98" t="str">
        <f>VLOOKUP(B67,[1]Arkusz1!$B:$F,5,0)</f>
        <v>SLA/20/03856</v>
      </c>
      <c r="E67" s="98" t="s">
        <v>912</v>
      </c>
      <c r="F67" s="29">
        <f t="shared" si="0"/>
        <v>130</v>
      </c>
      <c r="G67" s="29">
        <f>IF(AA67&lt;6,F67,IF(AA67&gt;=6,SUM(LARGE(H67:Z67,{1;2;3;4;5;6})),"lblad"))</f>
        <v>130</v>
      </c>
      <c r="H67" s="9"/>
      <c r="I67" s="9"/>
      <c r="J67" s="9"/>
      <c r="K67" s="9"/>
      <c r="L67" s="9">
        <v>130</v>
      </c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5">
        <f t="shared" si="1"/>
        <v>1</v>
      </c>
    </row>
    <row r="68" spans="1:27" ht="40.5" customHeight="1">
      <c r="A68" s="27">
        <v>64</v>
      </c>
      <c r="B68" s="98" t="s">
        <v>91</v>
      </c>
      <c r="C68" s="98">
        <v>1984</v>
      </c>
      <c r="D68" s="98" t="str">
        <f>VLOOKUP(B68,[1]Arkusz1!$B:$F,5,0)</f>
        <v>ZPO/20/00214</v>
      </c>
      <c r="E68" s="98" t="s">
        <v>109</v>
      </c>
      <c r="F68" s="29">
        <f t="shared" si="0"/>
        <v>120</v>
      </c>
      <c r="G68" s="29">
        <f>IF(AA68&lt;6,F68,IF(AA68&gt;=6,SUM(LARGE(H68:Z68,{1;2;3;4;5;6})),"lblad"))</f>
        <v>120</v>
      </c>
      <c r="H68" s="9"/>
      <c r="I68" s="9"/>
      <c r="J68" s="9"/>
      <c r="K68" s="9"/>
      <c r="L68" s="9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>
        <v>120</v>
      </c>
      <c r="AA68" s="135">
        <f t="shared" si="1"/>
        <v>1</v>
      </c>
    </row>
    <row r="69" spans="1:27" ht="40.5" customHeight="1">
      <c r="A69" s="27">
        <v>65</v>
      </c>
      <c r="B69" s="98" t="s">
        <v>1590</v>
      </c>
      <c r="C69" s="98">
        <v>1983</v>
      </c>
      <c r="D69" s="98" t="str">
        <f>VLOOKUP(B69,[1]Arkusz1!$B:$F,5,0)</f>
        <v>MAL/20/01547</v>
      </c>
      <c r="E69" s="98" t="s">
        <v>928</v>
      </c>
      <c r="F69" s="29">
        <f t="shared" ref="F69:F132" si="2">SUM(H69:Z69)</f>
        <v>95</v>
      </c>
      <c r="G69" s="29">
        <f>IF(AA69&lt;6,F69,IF(AA69&gt;=6,SUM(LARGE(H69:Z69,{1;2;3;4;5;6})),"lblad"))</f>
        <v>95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34">
        <v>41</v>
      </c>
      <c r="X69" s="134">
        <v>40</v>
      </c>
      <c r="Y69" s="9">
        <v>14</v>
      </c>
      <c r="Z69" s="9"/>
      <c r="AA69" s="135">
        <f t="shared" ref="AA69:AA132" si="3">COUNTA(H69:Z69)</f>
        <v>3</v>
      </c>
    </row>
    <row r="70" spans="1:27" ht="40.5" customHeight="1">
      <c r="A70" s="27">
        <v>66</v>
      </c>
      <c r="B70" s="98" t="s">
        <v>189</v>
      </c>
      <c r="C70" s="98">
        <v>1981</v>
      </c>
      <c r="D70" s="98" t="str">
        <f>VLOOKUP(B70,[1]Arkusz1!$B:$F,5,0)</f>
        <v>POL/20/03535</v>
      </c>
      <c r="E70" s="98" t="s">
        <v>1492</v>
      </c>
      <c r="F70" s="29">
        <f t="shared" si="2"/>
        <v>90</v>
      </c>
      <c r="G70" s="29">
        <f>IF(AA70&lt;6,F70,IF(AA70&gt;=6,SUM(LARGE(H70:Z70,{1;2;3;4;5;6})),"lblad"))</f>
        <v>90</v>
      </c>
      <c r="H70" s="9">
        <v>90</v>
      </c>
      <c r="I70" s="9"/>
      <c r="J70" s="9"/>
      <c r="K70" s="9"/>
      <c r="L70" s="9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5">
        <f t="shared" si="3"/>
        <v>1</v>
      </c>
    </row>
    <row r="71" spans="1:27" ht="40.5" customHeight="1">
      <c r="A71" s="27">
        <v>67</v>
      </c>
      <c r="B71" s="98" t="s">
        <v>876</v>
      </c>
      <c r="C71" s="98">
        <v>1984</v>
      </c>
      <c r="D71" s="98" t="str">
        <f>VLOOKUP(B71,[1]Arkusz1!$B:$F,5,0)</f>
        <v>LOD/20/04143</v>
      </c>
      <c r="E71" s="98" t="s">
        <v>877</v>
      </c>
      <c r="F71" s="29">
        <f t="shared" si="2"/>
        <v>76</v>
      </c>
      <c r="G71" s="29">
        <f>IF(AA71&lt;6,F71,IF(AA71&gt;=6,SUM(LARGE(H71:Z71,{1;2;3;4;5;6})),"lblad"))</f>
        <v>76</v>
      </c>
      <c r="H71" s="9"/>
      <c r="I71" s="9"/>
      <c r="J71" s="9"/>
      <c r="K71" s="9"/>
      <c r="L71" s="9"/>
      <c r="M71" s="134"/>
      <c r="N71" s="134">
        <v>76</v>
      </c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5">
        <f t="shared" si="3"/>
        <v>1</v>
      </c>
    </row>
    <row r="72" spans="1:27" ht="40.5" customHeight="1">
      <c r="A72" s="27">
        <v>68</v>
      </c>
      <c r="B72" s="98" t="s">
        <v>1586</v>
      </c>
      <c r="C72" s="98">
        <v>1986</v>
      </c>
      <c r="D72" s="98" t="str">
        <f>VLOOKUP(B72,[1]Arkusz1!$B:$F,5,0)</f>
        <v>SLA/20/03628</v>
      </c>
      <c r="E72" s="98"/>
      <c r="F72" s="29">
        <f t="shared" si="2"/>
        <v>72</v>
      </c>
      <c r="G72" s="29">
        <f>IF(AA72&lt;6,F72,IF(AA72&gt;=6,SUM(LARGE(H72:Z72,{1;2;3;4;5;6})),"lblad"))</f>
        <v>72</v>
      </c>
      <c r="H72" s="9"/>
      <c r="I72" s="9"/>
      <c r="J72" s="9"/>
      <c r="K72" s="9"/>
      <c r="L72" s="9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>
        <v>25</v>
      </c>
      <c r="X72" s="134">
        <v>29</v>
      </c>
      <c r="Y72" s="134">
        <v>18</v>
      </c>
      <c r="Z72" s="134"/>
      <c r="AA72" s="135">
        <f t="shared" si="3"/>
        <v>3</v>
      </c>
    </row>
    <row r="73" spans="1:27" ht="40.5" customHeight="1">
      <c r="A73" s="27">
        <v>69</v>
      </c>
      <c r="B73" s="98" t="s">
        <v>916</v>
      </c>
      <c r="C73" s="98">
        <v>1982</v>
      </c>
      <c r="D73" s="98" t="str">
        <f>VLOOKUP(B73,[1]Arkusz1!$B:$F,5,0)</f>
        <v>MAL/20/03829</v>
      </c>
      <c r="E73" s="98" t="s">
        <v>1624</v>
      </c>
      <c r="F73" s="29">
        <f t="shared" si="2"/>
        <v>64</v>
      </c>
      <c r="G73" s="29">
        <f>IF(AA73&lt;6,F73,IF(AA73&gt;=6,SUM(LARGE(H73:Z73,{1;2;3;4;5;6})),"lblad"))</f>
        <v>64</v>
      </c>
      <c r="H73" s="9"/>
      <c r="I73" s="9"/>
      <c r="J73" s="9"/>
      <c r="K73" s="9"/>
      <c r="L73" s="9" t="s">
        <v>81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134">
        <v>33</v>
      </c>
      <c r="X73" s="134">
        <v>30</v>
      </c>
      <c r="Y73" s="9">
        <v>1</v>
      </c>
      <c r="Z73" s="9"/>
      <c r="AA73" s="135">
        <f t="shared" si="3"/>
        <v>4</v>
      </c>
    </row>
    <row r="74" spans="1:27" ht="40.5" customHeight="1">
      <c r="A74" s="27">
        <v>70</v>
      </c>
      <c r="B74" s="98" t="s">
        <v>100</v>
      </c>
      <c r="C74" s="98">
        <v>1981</v>
      </c>
      <c r="D74" s="98" t="str">
        <f>VLOOKUP(B74,[1]Arkusz1!$B:$F,5,0)</f>
        <v>ZPO/20/00213</v>
      </c>
      <c r="E74" s="124" t="s">
        <v>113</v>
      </c>
      <c r="F74" s="29">
        <f t="shared" si="2"/>
        <v>64</v>
      </c>
      <c r="G74" s="29">
        <f>IF(AA74&lt;6,F74,IF(AA74&gt;=6,SUM(LARGE(H74:Z74,{1;2;3;4;5;6})),"lblad"))</f>
        <v>64</v>
      </c>
      <c r="H74" s="9"/>
      <c r="I74" s="9"/>
      <c r="J74" s="9"/>
      <c r="K74" s="9"/>
      <c r="L74" s="9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>
        <v>64</v>
      </c>
      <c r="AA74" s="135">
        <f t="shared" si="3"/>
        <v>1</v>
      </c>
    </row>
    <row r="75" spans="1:27" ht="40.5" customHeight="1">
      <c r="A75" s="27">
        <v>71</v>
      </c>
      <c r="B75" s="98" t="s">
        <v>1598</v>
      </c>
      <c r="C75" s="98">
        <v>1988</v>
      </c>
      <c r="D75" s="98" t="str">
        <f>VLOOKUP(B75,[1]Arkusz1!$B:$F,5,0)</f>
        <v>MAL/20/01608</v>
      </c>
      <c r="E75" s="98" t="s">
        <v>928</v>
      </c>
      <c r="F75" s="29">
        <f t="shared" si="2"/>
        <v>48</v>
      </c>
      <c r="G75" s="29">
        <f>IF(AA75&lt;6,F75,IF(AA75&gt;=6,SUM(LARGE(H75:Z75,{1;2;3;4;5;6})),"lblad"))</f>
        <v>48</v>
      </c>
      <c r="H75" s="9"/>
      <c r="I75" s="9"/>
      <c r="J75" s="9"/>
      <c r="K75" s="9"/>
      <c r="L75" s="9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>
        <v>23</v>
      </c>
      <c r="X75" s="134">
        <v>22</v>
      </c>
      <c r="Y75" s="134">
        <v>3</v>
      </c>
      <c r="Z75" s="134"/>
      <c r="AA75" s="135">
        <f t="shared" si="3"/>
        <v>3</v>
      </c>
    </row>
    <row r="76" spans="1:27" ht="40.5" customHeight="1">
      <c r="A76" s="27">
        <v>72</v>
      </c>
      <c r="B76" s="98" t="s">
        <v>1565</v>
      </c>
      <c r="C76" s="98">
        <v>1982</v>
      </c>
      <c r="D76" s="98"/>
      <c r="E76" s="98" t="s">
        <v>359</v>
      </c>
      <c r="F76" s="29">
        <f t="shared" si="2"/>
        <v>0</v>
      </c>
      <c r="G76" s="29">
        <f>IF(AA76&lt;6,F76,IF(AA76&gt;=6,SUM(LARGE(H76:Z76,{1;2;3;4;5;6})),"lblad"))</f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34">
        <v>0</v>
      </c>
      <c r="X76" s="134">
        <v>0</v>
      </c>
      <c r="Y76" s="9">
        <v>0</v>
      </c>
      <c r="Z76" s="9"/>
      <c r="AA76" s="135">
        <f t="shared" si="3"/>
        <v>3</v>
      </c>
    </row>
    <row r="77" spans="1:27" ht="40.5" customHeight="1">
      <c r="A77" s="27">
        <v>73</v>
      </c>
      <c r="B77" s="98" t="s">
        <v>1165</v>
      </c>
      <c r="C77" s="98">
        <v>1983</v>
      </c>
      <c r="D77" s="98"/>
      <c r="E77" s="98" t="s">
        <v>1103</v>
      </c>
      <c r="F77" s="29">
        <f t="shared" si="2"/>
        <v>0</v>
      </c>
      <c r="G77" s="29">
        <f>IF(AA77&lt;6,F77,IF(AA77&gt;=6,SUM(LARGE(H77:Z77,{1;2;3;4;5;6})),"lblad"))</f>
        <v>0</v>
      </c>
      <c r="H77" s="9"/>
      <c r="I77" s="9"/>
      <c r="J77" s="9"/>
      <c r="K77" s="9">
        <v>0</v>
      </c>
      <c r="L77" s="9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5">
        <f t="shared" si="3"/>
        <v>1</v>
      </c>
    </row>
    <row r="78" spans="1:27" ht="40.5" customHeight="1">
      <c r="A78" s="27">
        <v>74</v>
      </c>
      <c r="B78" s="127" t="s">
        <v>1571</v>
      </c>
      <c r="C78" s="127">
        <v>1986</v>
      </c>
      <c r="D78" s="98"/>
      <c r="E78" s="127" t="s">
        <v>1536</v>
      </c>
      <c r="F78" s="29">
        <f t="shared" si="2"/>
        <v>0</v>
      </c>
      <c r="G78" s="29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4">
        <v>0</v>
      </c>
      <c r="X78" s="134">
        <v>0</v>
      </c>
      <c r="Y78" s="9">
        <v>0</v>
      </c>
      <c r="Z78" s="9"/>
      <c r="AA78" s="135">
        <f t="shared" si="3"/>
        <v>3</v>
      </c>
    </row>
    <row r="79" spans="1:27" ht="40.5" customHeight="1">
      <c r="A79" s="27">
        <v>75</v>
      </c>
      <c r="B79" s="123" t="s">
        <v>447</v>
      </c>
      <c r="C79" s="123">
        <v>1982</v>
      </c>
      <c r="D79" s="98"/>
      <c r="E79" s="123" t="s">
        <v>443</v>
      </c>
      <c r="F79" s="29">
        <f t="shared" si="2"/>
        <v>0</v>
      </c>
      <c r="G79" s="29">
        <f>IF(AA79&lt;6,F79,IF(AA79&gt;=6,SUM(LARGE(H79:Z79,{1;2;3;4;5;6})),"lblad"))</f>
        <v>0</v>
      </c>
      <c r="H79" s="18"/>
      <c r="I79" s="18"/>
      <c r="J79" s="18"/>
      <c r="K79" s="18"/>
      <c r="L79" s="18"/>
      <c r="M79" s="136"/>
      <c r="N79" s="136"/>
      <c r="O79" s="136"/>
      <c r="P79" s="136"/>
      <c r="Q79" s="136"/>
      <c r="R79" s="136"/>
      <c r="S79" s="136"/>
      <c r="T79" s="136"/>
      <c r="U79" s="136" t="s">
        <v>81</v>
      </c>
      <c r="V79" s="136"/>
      <c r="W79" s="136"/>
      <c r="X79" s="136"/>
      <c r="Y79" s="136"/>
      <c r="Z79" s="136"/>
      <c r="AA79" s="135">
        <f t="shared" si="3"/>
        <v>1</v>
      </c>
    </row>
    <row r="80" spans="1:27" ht="40.5" customHeight="1">
      <c r="A80" s="27">
        <v>76</v>
      </c>
      <c r="B80" s="98" t="s">
        <v>1371</v>
      </c>
      <c r="C80" s="133">
        <v>1986</v>
      </c>
      <c r="D80" s="98"/>
      <c r="E80" s="98"/>
      <c r="F80" s="29">
        <f t="shared" si="2"/>
        <v>0</v>
      </c>
      <c r="G80" s="29">
        <f>IF(AA80&lt;6,F80,IF(AA80&gt;=6,SUM(LARGE(H80:Z80,{1;2;3;4;5;6})),"lblad"))</f>
        <v>0</v>
      </c>
      <c r="H80" s="9"/>
      <c r="I80" s="9">
        <v>0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35">
        <f t="shared" si="3"/>
        <v>1</v>
      </c>
    </row>
    <row r="81" spans="1:27" ht="40.5" customHeight="1">
      <c r="A81" s="27">
        <v>77</v>
      </c>
      <c r="B81" s="98" t="s">
        <v>1083</v>
      </c>
      <c r="C81" s="98">
        <v>1981</v>
      </c>
      <c r="D81" s="98"/>
      <c r="E81" s="98" t="s">
        <v>1084</v>
      </c>
      <c r="F81" s="29">
        <f t="shared" si="2"/>
        <v>0</v>
      </c>
      <c r="G81" s="29">
        <f>IF(AA81&lt;6,F81,IF(AA81&gt;=6,SUM(LARGE(H81:Z81,{1;2;3;4;5;6})),"lblad"))</f>
        <v>0</v>
      </c>
      <c r="H81" s="9"/>
      <c r="I81" s="9"/>
      <c r="J81" s="9"/>
      <c r="K81" s="9"/>
      <c r="L81" s="9"/>
      <c r="M81" s="134">
        <v>0</v>
      </c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5">
        <f t="shared" si="3"/>
        <v>1</v>
      </c>
    </row>
    <row r="82" spans="1:27" ht="40.5" customHeight="1">
      <c r="A82" s="27">
        <v>78</v>
      </c>
      <c r="B82" s="150" t="s">
        <v>1177</v>
      </c>
      <c r="C82" s="150">
        <v>1981</v>
      </c>
      <c r="D82" s="98"/>
      <c r="E82" s="98"/>
      <c r="F82" s="29">
        <f t="shared" si="2"/>
        <v>0</v>
      </c>
      <c r="G82" s="29">
        <f>IF(AA82&lt;6,F82,IF(AA82&gt;=6,SUM(LARGE(H82:Z82,{1;2;3;4;5;6})),"lblad"))</f>
        <v>0</v>
      </c>
      <c r="H82" s="9"/>
      <c r="I82" s="9"/>
      <c r="J82" s="9"/>
      <c r="K82" s="167" t="s">
        <v>81</v>
      </c>
      <c r="L82" s="9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5">
        <f t="shared" si="3"/>
        <v>1</v>
      </c>
    </row>
    <row r="83" spans="1:27" ht="40.5" customHeight="1">
      <c r="A83" s="27">
        <v>79</v>
      </c>
      <c r="B83" s="98" t="s">
        <v>1157</v>
      </c>
      <c r="C83" s="98">
        <v>1989</v>
      </c>
      <c r="D83" s="98"/>
      <c r="E83" s="98" t="s">
        <v>1098</v>
      </c>
      <c r="F83" s="29">
        <f t="shared" si="2"/>
        <v>0</v>
      </c>
      <c r="G83" s="29">
        <f>IF(AA83&lt;6,F83,IF(AA83&gt;=6,SUM(LARGE(H83:Z83,{1;2;3;4;5;6})),"lblad"))</f>
        <v>0</v>
      </c>
      <c r="H83" s="9"/>
      <c r="I83" s="9"/>
      <c r="J83" s="9"/>
      <c r="K83" s="9">
        <v>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35">
        <f t="shared" si="3"/>
        <v>1</v>
      </c>
    </row>
    <row r="84" spans="1:27" ht="40.5" customHeight="1">
      <c r="A84" s="27">
        <v>80</v>
      </c>
      <c r="B84" s="98" t="s">
        <v>1363</v>
      </c>
      <c r="C84" s="133">
        <v>1984</v>
      </c>
      <c r="D84" s="98"/>
      <c r="E84" s="133" t="s">
        <v>1391</v>
      </c>
      <c r="F84" s="29">
        <f t="shared" si="2"/>
        <v>0</v>
      </c>
      <c r="G84" s="29">
        <f>IF(AA84&lt;6,F84,IF(AA84&gt;=6,SUM(LARGE(H84:Z84,{1;2;3;4;5;6})),"lblad"))</f>
        <v>0</v>
      </c>
      <c r="H84" s="9"/>
      <c r="I84" s="9">
        <v>0</v>
      </c>
      <c r="J84" s="9"/>
      <c r="K84" s="9"/>
      <c r="L84" s="9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5">
        <f t="shared" si="3"/>
        <v>1</v>
      </c>
    </row>
    <row r="85" spans="1:27" ht="40.5" customHeight="1">
      <c r="A85" s="27">
        <v>81</v>
      </c>
      <c r="B85" s="98" t="s">
        <v>1134</v>
      </c>
      <c r="C85" s="98">
        <v>1982</v>
      </c>
      <c r="D85" s="98"/>
      <c r="E85" s="98" t="s">
        <v>1128</v>
      </c>
      <c r="F85" s="29">
        <f t="shared" si="2"/>
        <v>0</v>
      </c>
      <c r="G85" s="29">
        <f>IF(AA85&lt;6,F85,IF(AA85&gt;=6,SUM(LARGE(H85:Z85,{1;2;3;4;5;6})),"lblad"))</f>
        <v>0</v>
      </c>
      <c r="H85" s="9"/>
      <c r="I85" s="9"/>
      <c r="J85" s="9"/>
      <c r="K85" s="9">
        <v>0</v>
      </c>
      <c r="L85" s="9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5">
        <f t="shared" si="3"/>
        <v>1</v>
      </c>
    </row>
    <row r="86" spans="1:27" ht="40.5" customHeight="1">
      <c r="A86" s="27">
        <v>82</v>
      </c>
      <c r="B86" s="98" t="s">
        <v>96</v>
      </c>
      <c r="C86" s="98">
        <v>1983</v>
      </c>
      <c r="D86" s="98"/>
      <c r="E86" s="98" t="s">
        <v>1554</v>
      </c>
      <c r="F86" s="29">
        <f t="shared" si="2"/>
        <v>0</v>
      </c>
      <c r="G86" s="29">
        <f>IF(AA86&lt;6,F86,IF(AA86&gt;=6,SUM(LARGE(H86:Z86,{1;2;3;4;5;6})),"lblad"))</f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34">
        <v>0</v>
      </c>
      <c r="X86" s="134">
        <v>0</v>
      </c>
      <c r="Y86" s="9">
        <v>0</v>
      </c>
      <c r="Z86" s="9">
        <v>0</v>
      </c>
      <c r="AA86" s="135">
        <f t="shared" si="3"/>
        <v>4</v>
      </c>
    </row>
    <row r="87" spans="1:27" ht="40.5" customHeight="1">
      <c r="A87" s="27">
        <v>83</v>
      </c>
      <c r="B87" s="98" t="s">
        <v>1582</v>
      </c>
      <c r="C87" s="98">
        <v>1984</v>
      </c>
      <c r="D87" s="98"/>
      <c r="E87" s="98" t="s">
        <v>1618</v>
      </c>
      <c r="F87" s="29">
        <f t="shared" si="2"/>
        <v>0</v>
      </c>
      <c r="G87" s="29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34">
        <v>0</v>
      </c>
      <c r="X87" s="134">
        <v>0</v>
      </c>
      <c r="Y87" s="9">
        <v>0</v>
      </c>
      <c r="Z87" s="9"/>
      <c r="AA87" s="135">
        <f t="shared" si="3"/>
        <v>3</v>
      </c>
    </row>
    <row r="88" spans="1:27" ht="40.5" customHeight="1">
      <c r="A88" s="27">
        <v>84</v>
      </c>
      <c r="B88" s="98" t="s">
        <v>736</v>
      </c>
      <c r="C88" s="98">
        <v>1982</v>
      </c>
      <c r="D88" s="98"/>
      <c r="E88" s="98"/>
      <c r="F88" s="29">
        <f t="shared" si="2"/>
        <v>0</v>
      </c>
      <c r="G88" s="29">
        <f>IF(AA88&lt;6,F88,IF(AA88&gt;=6,SUM(LARGE(H88:Z88,{1;2;3;4;5;6})),"lblad"))</f>
        <v>0</v>
      </c>
      <c r="H88" s="9"/>
      <c r="I88" s="9"/>
      <c r="J88" s="9"/>
      <c r="K88" s="9"/>
      <c r="L88" s="9"/>
      <c r="M88" s="9"/>
      <c r="N88" s="9"/>
      <c r="O88" s="9"/>
      <c r="P88" s="9"/>
      <c r="Q88" s="9" t="s">
        <v>81</v>
      </c>
      <c r="R88" s="9"/>
      <c r="S88" s="9"/>
      <c r="T88" s="9"/>
      <c r="U88" s="9"/>
      <c r="V88" s="9"/>
      <c r="W88" s="9"/>
      <c r="X88" s="9"/>
      <c r="Y88" s="9"/>
      <c r="Z88" s="9"/>
      <c r="AA88" s="135">
        <f t="shared" si="3"/>
        <v>1</v>
      </c>
    </row>
    <row r="89" spans="1:27" ht="40.5" customHeight="1">
      <c r="A89" s="27">
        <v>85</v>
      </c>
      <c r="B89" s="98" t="s">
        <v>1562</v>
      </c>
      <c r="C89" s="98">
        <v>1990</v>
      </c>
      <c r="D89" s="98"/>
      <c r="E89" s="98" t="s">
        <v>1610</v>
      </c>
      <c r="F89" s="29">
        <f t="shared" si="2"/>
        <v>0</v>
      </c>
      <c r="G89" s="29">
        <f>IF(AA89&lt;6,F89,IF(AA89&gt;=6,SUM(LARGE(H89:Z89,{1;2;3;4;5;6})),"lblad"))</f>
        <v>0</v>
      </c>
      <c r="H89" s="9"/>
      <c r="I89" s="9"/>
      <c r="J89" s="9"/>
      <c r="K89" s="9"/>
      <c r="L89" s="9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>
        <v>0</v>
      </c>
      <c r="X89" s="134">
        <v>0</v>
      </c>
      <c r="Y89" s="134">
        <v>0</v>
      </c>
      <c r="Z89" s="134"/>
      <c r="AA89" s="135">
        <f t="shared" si="3"/>
        <v>3</v>
      </c>
    </row>
    <row r="90" spans="1:27" ht="40.5" customHeight="1">
      <c r="A90" s="27">
        <v>86</v>
      </c>
      <c r="B90" s="98" t="s">
        <v>692</v>
      </c>
      <c r="C90" s="98">
        <v>1988</v>
      </c>
      <c r="D90" s="98"/>
      <c r="E90" s="98" t="s">
        <v>114</v>
      </c>
      <c r="F90" s="29">
        <f t="shared" si="2"/>
        <v>0</v>
      </c>
      <c r="G90" s="29">
        <f>IF(AA90&lt;6,F90,IF(AA90&gt;=6,SUM(LARGE(H90:Z90,{1;2;3;4;5;6})),"lblad"))</f>
        <v>0</v>
      </c>
      <c r="H90" s="9"/>
      <c r="I90" s="9"/>
      <c r="J90" s="9"/>
      <c r="K90" s="9"/>
      <c r="L90" s="9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>
        <v>0</v>
      </c>
      <c r="AA90" s="135">
        <f t="shared" si="3"/>
        <v>1</v>
      </c>
    </row>
    <row r="91" spans="1:27" ht="40.5" customHeight="1">
      <c r="A91" s="27">
        <v>87</v>
      </c>
      <c r="B91" s="98" t="s">
        <v>880</v>
      </c>
      <c r="C91" s="98">
        <v>1981</v>
      </c>
      <c r="D91" s="98"/>
      <c r="E91" s="98" t="s">
        <v>12</v>
      </c>
      <c r="F91" s="29">
        <f t="shared" si="2"/>
        <v>0</v>
      </c>
      <c r="G91" s="29">
        <f>IF(AA91&lt;6,F91,IF(AA91&gt;=6,SUM(LARGE(H91:Z91,{1;2;3;4;5;6})),"lblad"))</f>
        <v>0</v>
      </c>
      <c r="H91" s="9"/>
      <c r="I91" s="9"/>
      <c r="J91" s="9"/>
      <c r="K91" s="9"/>
      <c r="L91" s="9"/>
      <c r="M91" s="9"/>
      <c r="N91" s="9">
        <v>0</v>
      </c>
      <c r="O91" s="9"/>
      <c r="P91" s="9"/>
      <c r="Q91" s="9"/>
      <c r="R91" s="9"/>
      <c r="S91" s="9"/>
      <c r="T91" s="9"/>
      <c r="U91" s="9"/>
      <c r="V91" s="9"/>
      <c r="W91" s="134">
        <v>0</v>
      </c>
      <c r="X91" s="134">
        <v>0</v>
      </c>
      <c r="Y91" s="9">
        <v>0</v>
      </c>
      <c r="Z91" s="9"/>
      <c r="AA91" s="135">
        <f t="shared" si="3"/>
        <v>4</v>
      </c>
    </row>
    <row r="92" spans="1:27" s="2" customFormat="1" ht="40.5" customHeight="1">
      <c r="A92" s="27">
        <v>88</v>
      </c>
      <c r="B92" s="98" t="s">
        <v>1150</v>
      </c>
      <c r="C92" s="98">
        <v>1985</v>
      </c>
      <c r="D92" s="98"/>
      <c r="E92" s="98" t="s">
        <v>1189</v>
      </c>
      <c r="F92" s="29">
        <f t="shared" si="2"/>
        <v>0</v>
      </c>
      <c r="G92" s="29">
        <f>IF(AA92&lt;6,F92,IF(AA92&gt;=6,SUM(LARGE(H92:Z92,{1;2;3;4;5;6})),"lblad"))</f>
        <v>0</v>
      </c>
      <c r="H92" s="9"/>
      <c r="I92" s="9"/>
      <c r="J92" s="9"/>
      <c r="K92" s="9">
        <v>0</v>
      </c>
      <c r="L92" s="9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5">
        <f t="shared" si="3"/>
        <v>1</v>
      </c>
    </row>
    <row r="93" spans="1:27" ht="40.5" customHeight="1">
      <c r="A93" s="27">
        <v>89</v>
      </c>
      <c r="B93" s="131" t="s">
        <v>1161</v>
      </c>
      <c r="C93" s="131">
        <v>1982</v>
      </c>
      <c r="D93" s="98"/>
      <c r="E93" s="133" t="s">
        <v>1195</v>
      </c>
      <c r="F93" s="29">
        <f t="shared" si="2"/>
        <v>0</v>
      </c>
      <c r="G93" s="29">
        <f>IF(AA93&lt;6,F93,IF(AA93&gt;=6,SUM(LARGE(H93:Z93,{1;2;3;4;5;6})),"lblad"))</f>
        <v>0</v>
      </c>
      <c r="H93" s="9"/>
      <c r="I93" s="9"/>
      <c r="J93" s="9"/>
      <c r="K93" s="9">
        <v>0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35">
        <f t="shared" si="3"/>
        <v>1</v>
      </c>
    </row>
    <row r="94" spans="1:27" ht="40.5" customHeight="1">
      <c r="A94" s="27">
        <v>90</v>
      </c>
      <c r="B94" s="98" t="s">
        <v>1568</v>
      </c>
      <c r="C94" s="98">
        <v>1989</v>
      </c>
      <c r="D94" s="98"/>
      <c r="E94" s="98" t="s">
        <v>834</v>
      </c>
      <c r="F94" s="29">
        <f t="shared" si="2"/>
        <v>0</v>
      </c>
      <c r="G94" s="29">
        <f>IF(AA94&lt;6,F94,IF(AA94&gt;=6,SUM(LARGE(H94:Z94,{1;2;3;4;5;6})),"lblad"))</f>
        <v>0</v>
      </c>
      <c r="H94" s="9"/>
      <c r="I94" s="9"/>
      <c r="J94" s="9"/>
      <c r="K94" s="9"/>
      <c r="L94" s="9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>
        <v>0</v>
      </c>
      <c r="Y94" s="134">
        <v>0</v>
      </c>
      <c r="Z94" s="134"/>
      <c r="AA94" s="135">
        <f t="shared" si="3"/>
        <v>2</v>
      </c>
    </row>
    <row r="95" spans="1:27" ht="40.5" customHeight="1">
      <c r="A95" s="27">
        <v>91</v>
      </c>
      <c r="B95" s="98" t="s">
        <v>1142</v>
      </c>
      <c r="C95" s="98">
        <v>1985</v>
      </c>
      <c r="D95" s="98"/>
      <c r="E95" s="98" t="s">
        <v>1185</v>
      </c>
      <c r="F95" s="29">
        <f t="shared" si="2"/>
        <v>0</v>
      </c>
      <c r="G95" s="29">
        <f>IF(AA95&lt;6,F95,IF(AA95&gt;=6,SUM(LARGE(H95:Z95,{1;2;3;4;5;6})),"lblad"))</f>
        <v>0</v>
      </c>
      <c r="H95" s="9"/>
      <c r="I95" s="9"/>
      <c r="J95" s="9"/>
      <c r="K95" s="9">
        <v>0</v>
      </c>
      <c r="L95" s="9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5">
        <f t="shared" si="3"/>
        <v>1</v>
      </c>
    </row>
    <row r="96" spans="1:27" ht="40.5" customHeight="1">
      <c r="A96" s="27">
        <v>92</v>
      </c>
      <c r="B96" s="98" t="s">
        <v>1377</v>
      </c>
      <c r="C96" s="98">
        <v>1986</v>
      </c>
      <c r="D96" s="98"/>
      <c r="E96" s="98"/>
      <c r="F96" s="29">
        <f t="shared" si="2"/>
        <v>0</v>
      </c>
      <c r="G96" s="29">
        <f>IF(AA96&lt;6,F96,IF(AA96&gt;=6,SUM(LARGE(H96:Z96,{1;2;3;4;5;6})),"lblad"))</f>
        <v>0</v>
      </c>
      <c r="H96" s="9"/>
      <c r="I96" s="9">
        <v>0</v>
      </c>
      <c r="J96" s="9"/>
      <c r="K96" s="9"/>
      <c r="L96" s="9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5">
        <f t="shared" si="3"/>
        <v>1</v>
      </c>
    </row>
    <row r="97" spans="1:27" ht="40.5" customHeight="1">
      <c r="A97" s="27">
        <v>93</v>
      </c>
      <c r="B97" s="98" t="s">
        <v>1145</v>
      </c>
      <c r="C97" s="98">
        <v>1985</v>
      </c>
      <c r="D97" s="98"/>
      <c r="E97" s="98" t="s">
        <v>1187</v>
      </c>
      <c r="F97" s="29">
        <f t="shared" si="2"/>
        <v>0</v>
      </c>
      <c r="G97" s="29">
        <f>IF(AA97&lt;6,F97,IF(AA97&gt;=6,SUM(LARGE(H97:Z97,{1;2;3;4;5;6})),"lblad"))</f>
        <v>0</v>
      </c>
      <c r="H97" s="9"/>
      <c r="I97" s="9"/>
      <c r="J97" s="9"/>
      <c r="K97" s="9">
        <v>0</v>
      </c>
      <c r="L97" s="9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5">
        <f t="shared" si="3"/>
        <v>1</v>
      </c>
    </row>
    <row r="98" spans="1:27" ht="40.5" customHeight="1">
      <c r="A98" s="27">
        <v>94</v>
      </c>
      <c r="B98" s="98" t="s">
        <v>296</v>
      </c>
      <c r="C98" s="98">
        <v>1987</v>
      </c>
      <c r="D98" s="98"/>
      <c r="E98" s="98" t="s">
        <v>287</v>
      </c>
      <c r="F98" s="29">
        <f t="shared" si="2"/>
        <v>0</v>
      </c>
      <c r="G98" s="29">
        <f>IF(AA98&lt;6,F98,IF(AA98&gt;=6,SUM(LARGE(H98:Z98,{1;2;3;4;5;6})),"lblad"))</f>
        <v>0</v>
      </c>
      <c r="H98" s="9"/>
      <c r="I98" s="9"/>
      <c r="J98" s="9"/>
      <c r="K98" s="9"/>
      <c r="L98" s="9"/>
      <c r="M98" s="134"/>
      <c r="N98" s="134">
        <v>0</v>
      </c>
      <c r="O98" s="134"/>
      <c r="P98" s="134"/>
      <c r="Q98" s="134">
        <v>0</v>
      </c>
      <c r="R98" s="134">
        <v>0</v>
      </c>
      <c r="S98" s="134"/>
      <c r="T98" s="134"/>
      <c r="U98" s="134">
        <v>0</v>
      </c>
      <c r="V98" s="134">
        <v>0</v>
      </c>
      <c r="W98" s="134"/>
      <c r="X98" s="134"/>
      <c r="Y98" s="134"/>
      <c r="Z98" s="134"/>
      <c r="AA98" s="135">
        <f t="shared" si="3"/>
        <v>5</v>
      </c>
    </row>
    <row r="99" spans="1:27" ht="40.5" customHeight="1">
      <c r="A99" s="27">
        <v>95</v>
      </c>
      <c r="B99" s="98" t="s">
        <v>1597</v>
      </c>
      <c r="C99" s="98">
        <v>1989</v>
      </c>
      <c r="D99" s="98"/>
      <c r="E99" s="98" t="s">
        <v>1557</v>
      </c>
      <c r="F99" s="29">
        <f t="shared" si="2"/>
        <v>0</v>
      </c>
      <c r="G99" s="29">
        <f>IF(AA99&lt;6,F99,IF(AA99&gt;=6,SUM(LARGE(H99:Z99,{1;2;3;4;5;6})),"lblad"))</f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34">
        <v>0</v>
      </c>
      <c r="X99" s="134">
        <v>0</v>
      </c>
      <c r="Y99" s="9">
        <v>0</v>
      </c>
      <c r="Z99" s="9"/>
      <c r="AA99" s="135">
        <f t="shared" si="3"/>
        <v>3</v>
      </c>
    </row>
    <row r="100" spans="1:27" ht="40.5" customHeight="1">
      <c r="A100" s="27">
        <v>96</v>
      </c>
      <c r="B100" s="98" t="s">
        <v>1564</v>
      </c>
      <c r="C100" s="98">
        <v>1986</v>
      </c>
      <c r="D100" s="98"/>
      <c r="E100" s="98" t="s">
        <v>1355</v>
      </c>
      <c r="F100" s="29">
        <f t="shared" si="2"/>
        <v>0</v>
      </c>
      <c r="G100" s="29">
        <f>IF(AA100&lt;6,F100,IF(AA100&gt;=6,SUM(LARGE(H100:Z100,{1;2;3;4;5;6})),"lblad"))</f>
        <v>0</v>
      </c>
      <c r="H100" s="9"/>
      <c r="I100" s="9"/>
      <c r="J100" s="9"/>
      <c r="K100" s="9"/>
      <c r="L100" s="9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>
        <v>0</v>
      </c>
      <c r="X100" s="134">
        <v>0</v>
      </c>
      <c r="Y100" s="134">
        <v>0</v>
      </c>
      <c r="Z100" s="134"/>
      <c r="AA100" s="135">
        <f t="shared" si="3"/>
        <v>3</v>
      </c>
    </row>
    <row r="101" spans="1:27" ht="40.5" customHeight="1">
      <c r="A101" s="27">
        <v>97</v>
      </c>
      <c r="B101" s="98" t="s">
        <v>1301</v>
      </c>
      <c r="C101" s="98">
        <v>1990</v>
      </c>
      <c r="D101" s="98"/>
      <c r="E101" s="98"/>
      <c r="F101" s="29">
        <f t="shared" si="2"/>
        <v>0</v>
      </c>
      <c r="G101" s="29">
        <f>IF(AA101&lt;6,F101,IF(AA101&gt;=6,SUM(LARGE(H101:Z101,{1;2;3;4;5;6})),"lblad"))</f>
        <v>0</v>
      </c>
      <c r="H101" s="9"/>
      <c r="I101" s="9"/>
      <c r="J101" s="9">
        <v>0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35">
        <f t="shared" si="3"/>
        <v>1</v>
      </c>
    </row>
    <row r="102" spans="1:27" ht="40.5" customHeight="1">
      <c r="A102" s="27">
        <v>98</v>
      </c>
      <c r="B102" s="98" t="s">
        <v>438</v>
      </c>
      <c r="C102" s="98">
        <v>1983</v>
      </c>
      <c r="D102" s="98"/>
      <c r="E102" s="98" t="s">
        <v>28</v>
      </c>
      <c r="F102" s="29">
        <f t="shared" si="2"/>
        <v>0</v>
      </c>
      <c r="G102" s="29">
        <f>IF(AA102&lt;6,F102,IF(AA102&gt;=6,SUM(LARGE(H102:Z102,{1;2;3;4;5;6})),"lblad"))</f>
        <v>0</v>
      </c>
      <c r="H102" s="9"/>
      <c r="I102" s="9"/>
      <c r="J102" s="9"/>
      <c r="K102" s="9"/>
      <c r="L102" s="9"/>
      <c r="M102" s="134"/>
      <c r="N102" s="134"/>
      <c r="O102" s="134"/>
      <c r="P102" s="134"/>
      <c r="Q102" s="134"/>
      <c r="R102" s="134"/>
      <c r="S102" s="134"/>
      <c r="T102" s="134"/>
      <c r="U102" s="134">
        <v>0</v>
      </c>
      <c r="V102" s="134"/>
      <c r="W102" s="134"/>
      <c r="X102" s="134"/>
      <c r="Y102" s="134"/>
      <c r="Z102" s="134"/>
      <c r="AA102" s="135">
        <f t="shared" si="3"/>
        <v>1</v>
      </c>
    </row>
    <row r="103" spans="1:27" ht="40.5" customHeight="1">
      <c r="A103" s="27">
        <v>99</v>
      </c>
      <c r="B103" s="98" t="s">
        <v>1386</v>
      </c>
      <c r="C103" s="98">
        <v>1983</v>
      </c>
      <c r="D103" s="98"/>
      <c r="E103" s="98"/>
      <c r="F103" s="29">
        <f t="shared" si="2"/>
        <v>0</v>
      </c>
      <c r="G103" s="29">
        <f>IF(AA103&lt;6,F103,IF(AA103&gt;=6,SUM(LARGE(H103:Z103,{1;2;3;4;5;6})),"lblad"))</f>
        <v>0</v>
      </c>
      <c r="H103" s="9"/>
      <c r="I103" s="9">
        <v>0</v>
      </c>
      <c r="J103" s="9"/>
      <c r="K103" s="9"/>
      <c r="L103" s="9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5">
        <f t="shared" si="3"/>
        <v>1</v>
      </c>
    </row>
    <row r="104" spans="1:27" ht="40.5" customHeight="1">
      <c r="A104" s="27">
        <v>100</v>
      </c>
      <c r="B104" s="98" t="s">
        <v>1300</v>
      </c>
      <c r="C104" s="98">
        <v>1983</v>
      </c>
      <c r="D104" s="98"/>
      <c r="E104" s="98"/>
      <c r="F104" s="29">
        <f t="shared" si="2"/>
        <v>0</v>
      </c>
      <c r="G104" s="29">
        <f>IF(AA104&lt;6,F104,IF(AA104&gt;=6,SUM(LARGE(H104:Z104,{1;2;3;4;5;6})),"lblad"))</f>
        <v>0</v>
      </c>
      <c r="H104" s="9"/>
      <c r="I104" s="9"/>
      <c r="J104" s="9">
        <v>0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35">
        <f t="shared" si="3"/>
        <v>1</v>
      </c>
    </row>
    <row r="105" spans="1:27" ht="40.5" customHeight="1">
      <c r="A105" s="27">
        <v>101</v>
      </c>
      <c r="B105" s="98" t="s">
        <v>436</v>
      </c>
      <c r="C105" s="98">
        <v>1989</v>
      </c>
      <c r="D105" s="98"/>
      <c r="E105" s="98" t="s">
        <v>287</v>
      </c>
      <c r="F105" s="29">
        <f t="shared" si="2"/>
        <v>0</v>
      </c>
      <c r="G105" s="29">
        <f>IF(AA105&lt;6,F105,IF(AA105&gt;=6,SUM(LARGE(H105:Z105,{1;2;3;4;5;6})),"lblad"))</f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>
        <v>0</v>
      </c>
      <c r="S105" s="9"/>
      <c r="T105" s="9"/>
      <c r="U105" s="9">
        <v>0</v>
      </c>
      <c r="V105" s="9"/>
      <c r="W105" s="9"/>
      <c r="X105" s="9"/>
      <c r="Y105" s="9"/>
      <c r="Z105" s="9"/>
      <c r="AA105" s="135">
        <f t="shared" si="3"/>
        <v>2</v>
      </c>
    </row>
    <row r="106" spans="1:27" ht="40.5" customHeight="1">
      <c r="A106" s="27">
        <v>102</v>
      </c>
      <c r="B106" s="129" t="s">
        <v>679</v>
      </c>
      <c r="C106" s="129">
        <v>1989</v>
      </c>
      <c r="D106" s="98"/>
      <c r="E106" s="133"/>
      <c r="F106" s="29">
        <f t="shared" si="2"/>
        <v>0</v>
      </c>
      <c r="G106" s="29">
        <f>IF(AA106&lt;6,F106,IF(AA106&gt;=6,SUM(LARGE(H106:Z106,{1;2;3;4;5;6})),"lblad"))</f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>
        <v>0</v>
      </c>
      <c r="S106" s="9"/>
      <c r="T106" s="9"/>
      <c r="U106" s="9"/>
      <c r="V106" s="9"/>
      <c r="W106" s="9"/>
      <c r="X106" s="9"/>
      <c r="Y106" s="9"/>
      <c r="Z106" s="9"/>
      <c r="AA106" s="135">
        <f t="shared" si="3"/>
        <v>1</v>
      </c>
    </row>
    <row r="107" spans="1:27" ht="40.5" customHeight="1">
      <c r="A107" s="27">
        <v>103</v>
      </c>
      <c r="B107" s="98" t="s">
        <v>1594</v>
      </c>
      <c r="C107" s="98">
        <v>1984</v>
      </c>
      <c r="D107" s="98"/>
      <c r="E107" s="98" t="s">
        <v>1621</v>
      </c>
      <c r="F107" s="29">
        <f t="shared" si="2"/>
        <v>0</v>
      </c>
      <c r="G107" s="29">
        <f>IF(AA107&lt;6,F107,IF(AA107&gt;=6,SUM(LARGE(H107:Z107,{1;2;3;4;5;6})),"lblad"))</f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34">
        <v>0</v>
      </c>
      <c r="X107" s="134">
        <v>0</v>
      </c>
      <c r="Y107" s="9">
        <v>0</v>
      </c>
      <c r="Z107" s="9"/>
      <c r="AA107" s="135">
        <f t="shared" si="3"/>
        <v>3</v>
      </c>
    </row>
    <row r="108" spans="1:27" ht="40.5" customHeight="1">
      <c r="A108" s="27">
        <v>104</v>
      </c>
      <c r="B108" s="98" t="s">
        <v>451</v>
      </c>
      <c r="C108" s="98">
        <v>1982</v>
      </c>
      <c r="D108" s="98"/>
      <c r="E108" s="98" t="s">
        <v>33</v>
      </c>
      <c r="F108" s="29">
        <f t="shared" si="2"/>
        <v>0</v>
      </c>
      <c r="G108" s="29">
        <f>IF(AA108&lt;6,F108,IF(AA108&gt;=6,SUM(LARGE(H108:Z108,{1;2;3;4;5;6})),"lblad"))</f>
        <v>0</v>
      </c>
      <c r="H108" s="9"/>
      <c r="I108" s="9"/>
      <c r="J108" s="9"/>
      <c r="K108" s="167"/>
      <c r="L108" s="9"/>
      <c r="M108" s="134"/>
      <c r="N108" s="134"/>
      <c r="O108" s="134"/>
      <c r="P108" s="134"/>
      <c r="Q108" s="134"/>
      <c r="R108" s="134"/>
      <c r="S108" s="134"/>
      <c r="T108" s="134"/>
      <c r="U108" s="134" t="s">
        <v>81</v>
      </c>
      <c r="V108" s="134"/>
      <c r="W108" s="134"/>
      <c r="X108" s="134"/>
      <c r="Y108" s="134"/>
      <c r="Z108" s="134"/>
      <c r="AA108" s="135">
        <f t="shared" si="3"/>
        <v>1</v>
      </c>
    </row>
    <row r="109" spans="1:27" ht="40.5" customHeight="1">
      <c r="A109" s="27">
        <v>105</v>
      </c>
      <c r="B109" s="98" t="s">
        <v>1147</v>
      </c>
      <c r="C109" s="98">
        <v>1981</v>
      </c>
      <c r="D109" s="98"/>
      <c r="E109" s="98"/>
      <c r="F109" s="29">
        <f t="shared" si="2"/>
        <v>0</v>
      </c>
      <c r="G109" s="29">
        <f>IF(AA109&lt;6,F109,IF(AA109&gt;=6,SUM(LARGE(H109:Z109,{1;2;3;4;5;6})),"lblad"))</f>
        <v>0</v>
      </c>
      <c r="H109" s="9"/>
      <c r="I109" s="9"/>
      <c r="J109" s="9"/>
      <c r="K109" s="9">
        <v>0</v>
      </c>
      <c r="L109" s="9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5">
        <f t="shared" si="3"/>
        <v>1</v>
      </c>
    </row>
    <row r="110" spans="1:27" ht="40.5" customHeight="1">
      <c r="A110" s="27">
        <v>106</v>
      </c>
      <c r="B110" s="98" t="s">
        <v>1308</v>
      </c>
      <c r="C110" s="98">
        <v>1989</v>
      </c>
      <c r="D110" s="98"/>
      <c r="E110" s="98"/>
      <c r="F110" s="29">
        <f t="shared" si="2"/>
        <v>0</v>
      </c>
      <c r="G110" s="29">
        <f>IF(AA110&lt;6,F110,IF(AA110&gt;=6,SUM(LARGE(H110:Z110,{1;2;3;4;5;6})),"lblad"))</f>
        <v>0</v>
      </c>
      <c r="H110" s="9"/>
      <c r="I110" s="9"/>
      <c r="J110" s="9">
        <v>0</v>
      </c>
      <c r="K110" s="9"/>
      <c r="L110" s="9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5">
        <f t="shared" si="3"/>
        <v>1</v>
      </c>
    </row>
    <row r="111" spans="1:27" ht="40.5" customHeight="1">
      <c r="A111" s="27">
        <v>107</v>
      </c>
      <c r="B111" s="98" t="s">
        <v>1375</v>
      </c>
      <c r="C111" s="98">
        <v>1983</v>
      </c>
      <c r="D111" s="98"/>
      <c r="E111" s="98"/>
      <c r="F111" s="29">
        <f t="shared" si="2"/>
        <v>0</v>
      </c>
      <c r="G111" s="29">
        <f>IF(AA111&lt;6,F111,IF(AA111&gt;=6,SUM(LARGE(H111:Z111,{1;2;3;4;5;6})),"lblad"))</f>
        <v>0</v>
      </c>
      <c r="H111" s="9"/>
      <c r="I111" s="9">
        <v>0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35">
        <f t="shared" si="3"/>
        <v>1</v>
      </c>
    </row>
    <row r="112" spans="1:27" s="2" customFormat="1" ht="40.5" customHeight="1">
      <c r="A112" s="27">
        <v>108</v>
      </c>
      <c r="B112" s="98" t="s">
        <v>1388</v>
      </c>
      <c r="C112" s="98">
        <v>1986</v>
      </c>
      <c r="D112" s="98"/>
      <c r="E112" s="98"/>
      <c r="F112" s="29">
        <f t="shared" si="2"/>
        <v>0</v>
      </c>
      <c r="G112" s="29">
        <f>IF(AA112&lt;6,F112,IF(AA112&gt;=6,SUM(LARGE(H112:Z112,{1;2;3;4;5;6})),"lblad"))</f>
        <v>0</v>
      </c>
      <c r="H112" s="9"/>
      <c r="I112" s="9" t="s">
        <v>81</v>
      </c>
      <c r="J112" s="9"/>
      <c r="K112" s="9"/>
      <c r="L112" s="9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5">
        <f t="shared" si="3"/>
        <v>1</v>
      </c>
    </row>
    <row r="113" spans="1:27" ht="40.5" customHeight="1">
      <c r="A113" s="27">
        <v>109</v>
      </c>
      <c r="B113" s="98" t="s">
        <v>879</v>
      </c>
      <c r="C113" s="98">
        <v>1990</v>
      </c>
      <c r="D113" s="98"/>
      <c r="E113" s="98"/>
      <c r="F113" s="29">
        <f t="shared" si="2"/>
        <v>0</v>
      </c>
      <c r="G113" s="29">
        <f>IF(AA113&lt;6,F113,IF(AA113&gt;=6,SUM(LARGE(H113:Z113,{1;2;3;4;5;6})),"lblad"))</f>
        <v>0</v>
      </c>
      <c r="H113" s="9"/>
      <c r="I113" s="9"/>
      <c r="J113" s="9"/>
      <c r="K113" s="9"/>
      <c r="L113" s="9"/>
      <c r="M113" s="134"/>
      <c r="N113" s="134">
        <v>0</v>
      </c>
      <c r="O113" s="134"/>
      <c r="P113" s="134">
        <v>0</v>
      </c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5">
        <f t="shared" si="3"/>
        <v>2</v>
      </c>
    </row>
    <row r="114" spans="1:27" ht="40.5" customHeight="1">
      <c r="A114" s="27">
        <v>110</v>
      </c>
      <c r="B114" s="98" t="s">
        <v>1596</v>
      </c>
      <c r="C114" s="98">
        <v>1986</v>
      </c>
      <c r="D114" s="98"/>
      <c r="E114" s="98" t="s">
        <v>928</v>
      </c>
      <c r="F114" s="29">
        <f t="shared" si="2"/>
        <v>0</v>
      </c>
      <c r="G114" s="29">
        <f>IF(AA114&lt;6,F114,IF(AA114&gt;=6,SUM(LARGE(H114:Z114,{1;2;3;4;5;6})),"lblad"))</f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4">
        <v>0</v>
      </c>
      <c r="X114" s="134">
        <v>0</v>
      </c>
      <c r="Y114" s="9">
        <v>0</v>
      </c>
      <c r="Z114" s="9"/>
      <c r="AA114" s="135">
        <f t="shared" si="3"/>
        <v>3</v>
      </c>
    </row>
    <row r="115" spans="1:27" ht="40.5" customHeight="1">
      <c r="A115" s="27">
        <v>111</v>
      </c>
      <c r="B115" s="98" t="s">
        <v>1593</v>
      </c>
      <c r="C115" s="98">
        <v>1988</v>
      </c>
      <c r="D115" s="98"/>
      <c r="E115" s="98" t="s">
        <v>32</v>
      </c>
      <c r="F115" s="29">
        <f t="shared" si="2"/>
        <v>0</v>
      </c>
      <c r="G115" s="29">
        <f>IF(AA115&lt;6,F115,IF(AA115&gt;=6,SUM(LARGE(H115:Z115,{1;2;3;4;5;6})),"lblad"))</f>
        <v>0</v>
      </c>
      <c r="H115" s="9"/>
      <c r="I115" s="9"/>
      <c r="J115" s="9"/>
      <c r="K115" s="9"/>
      <c r="L115" s="9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>
        <v>0</v>
      </c>
      <c r="X115" s="134">
        <v>0</v>
      </c>
      <c r="Y115" s="134">
        <v>0</v>
      </c>
      <c r="Z115" s="134"/>
      <c r="AA115" s="135">
        <f t="shared" si="3"/>
        <v>3</v>
      </c>
    </row>
    <row r="116" spans="1:27" ht="40.5" customHeight="1">
      <c r="A116" s="27">
        <v>112</v>
      </c>
      <c r="B116" s="98" t="s">
        <v>881</v>
      </c>
      <c r="C116" s="98">
        <v>1983</v>
      </c>
      <c r="D116" s="98"/>
      <c r="E116" s="98"/>
      <c r="F116" s="29">
        <f t="shared" si="2"/>
        <v>0</v>
      </c>
      <c r="G116" s="29">
        <f>IF(AA116&lt;6,F116,IF(AA116&gt;=6,SUM(LARGE(H116:Z116,{1;2;3;4;5;6})),"lblad"))</f>
        <v>0</v>
      </c>
      <c r="H116" s="9"/>
      <c r="I116" s="9"/>
      <c r="J116" s="9"/>
      <c r="K116" s="9"/>
      <c r="L116" s="9"/>
      <c r="M116" s="9"/>
      <c r="N116" s="9">
        <v>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35">
        <f t="shared" si="3"/>
        <v>1</v>
      </c>
    </row>
    <row r="117" spans="1:27" ht="40.5" customHeight="1">
      <c r="A117" s="27">
        <v>113</v>
      </c>
      <c r="B117" s="98" t="s">
        <v>1151</v>
      </c>
      <c r="C117" s="98">
        <v>1981</v>
      </c>
      <c r="D117" s="98"/>
      <c r="E117" s="98"/>
      <c r="F117" s="29">
        <f t="shared" si="2"/>
        <v>0</v>
      </c>
      <c r="G117" s="29">
        <f>IF(AA117&lt;6,F117,IF(AA117&gt;=6,SUM(LARGE(H117:Z117,{1;2;3;4;5;6})),"lblad"))</f>
        <v>0</v>
      </c>
      <c r="H117" s="9"/>
      <c r="I117" s="9"/>
      <c r="J117" s="9"/>
      <c r="K117" s="9">
        <v>0</v>
      </c>
      <c r="L117" s="9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5">
        <f t="shared" si="3"/>
        <v>1</v>
      </c>
    </row>
    <row r="118" spans="1:27" ht="40.5" customHeight="1">
      <c r="A118" s="27">
        <v>114</v>
      </c>
      <c r="B118" s="98" t="s">
        <v>878</v>
      </c>
      <c r="C118" s="98">
        <v>1989</v>
      </c>
      <c r="D118" s="98"/>
      <c r="E118" s="98"/>
      <c r="F118" s="29">
        <f t="shared" si="2"/>
        <v>0</v>
      </c>
      <c r="G118" s="29">
        <f>IF(AA118&lt;6,F118,IF(AA118&gt;=6,SUM(LARGE(H118:Z118,{1;2;3;4;5;6})),"lblad"))</f>
        <v>0</v>
      </c>
      <c r="H118" s="9"/>
      <c r="I118" s="9"/>
      <c r="J118" s="9"/>
      <c r="K118" s="9"/>
      <c r="L118" s="9"/>
      <c r="M118" s="134"/>
      <c r="N118" s="134">
        <v>0</v>
      </c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5">
        <f t="shared" si="3"/>
        <v>1</v>
      </c>
    </row>
    <row r="119" spans="1:27" ht="40.5" customHeight="1">
      <c r="A119" s="27">
        <v>115</v>
      </c>
      <c r="B119" s="98" t="s">
        <v>295</v>
      </c>
      <c r="C119" s="98">
        <v>1981</v>
      </c>
      <c r="D119" s="98"/>
      <c r="E119" s="98" t="s">
        <v>1311</v>
      </c>
      <c r="F119" s="29">
        <f t="shared" si="2"/>
        <v>0</v>
      </c>
      <c r="G119" s="29">
        <f>IF(AA119&lt;6,F119,IF(AA119&gt;=6,SUM(LARGE(H119:Z119,{1;2;3;4;5;6})),"lblad"))</f>
        <v>0</v>
      </c>
      <c r="H119" s="9"/>
      <c r="I119" s="9"/>
      <c r="J119" s="9">
        <v>0</v>
      </c>
      <c r="K119" s="9"/>
      <c r="L119" s="9"/>
      <c r="M119" s="134"/>
      <c r="N119" s="134">
        <v>0</v>
      </c>
      <c r="O119" s="134"/>
      <c r="P119" s="134"/>
      <c r="Q119" s="134">
        <v>0</v>
      </c>
      <c r="R119" s="134">
        <v>0</v>
      </c>
      <c r="S119" s="134"/>
      <c r="T119" s="134"/>
      <c r="U119" s="134">
        <v>0</v>
      </c>
      <c r="V119" s="134">
        <v>0</v>
      </c>
      <c r="W119" s="134"/>
      <c r="X119" s="134"/>
      <c r="Y119" s="134"/>
      <c r="Z119" s="134"/>
      <c r="AA119" s="135">
        <f t="shared" si="3"/>
        <v>6</v>
      </c>
    </row>
    <row r="120" spans="1:27" ht="40.5" customHeight="1">
      <c r="A120" s="27">
        <v>116</v>
      </c>
      <c r="B120" s="98" t="s">
        <v>1053</v>
      </c>
      <c r="C120" s="98">
        <v>1987</v>
      </c>
      <c r="D120" s="98"/>
      <c r="E120" s="98" t="s">
        <v>1054</v>
      </c>
      <c r="F120" s="29">
        <f t="shared" si="2"/>
        <v>0</v>
      </c>
      <c r="G120" s="29">
        <f>IF(AA120&lt;6,F120,IF(AA120&gt;=6,SUM(LARGE(H120:Z120,{1;2;3;4;5;6})),"lblad"))</f>
        <v>0</v>
      </c>
      <c r="H120" s="9">
        <v>0</v>
      </c>
      <c r="I120" s="9"/>
      <c r="J120" s="9"/>
      <c r="K120" s="9"/>
      <c r="L120" s="9"/>
      <c r="M120" s="134"/>
      <c r="N120" s="134"/>
      <c r="O120" s="134"/>
      <c r="P120" s="134">
        <v>0</v>
      </c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5">
        <f t="shared" si="3"/>
        <v>2</v>
      </c>
    </row>
    <row r="121" spans="1:27" ht="40.5" customHeight="1">
      <c r="A121" s="27">
        <v>117</v>
      </c>
      <c r="B121" s="98" t="s">
        <v>677</v>
      </c>
      <c r="C121" s="98">
        <v>1982</v>
      </c>
      <c r="D121" s="98"/>
      <c r="E121" s="98"/>
      <c r="F121" s="29">
        <f t="shared" si="2"/>
        <v>0</v>
      </c>
      <c r="G121" s="29">
        <f>IF(AA121&lt;6,F121,IF(AA121&gt;=6,SUM(LARGE(H121:Z121,{1;2;3;4;5;6})),"lblad"))</f>
        <v>0</v>
      </c>
      <c r="H121" s="9"/>
      <c r="I121" s="9"/>
      <c r="J121" s="9"/>
      <c r="K121" s="9"/>
      <c r="L121" s="9"/>
      <c r="M121" s="134"/>
      <c r="N121" s="134"/>
      <c r="O121" s="134"/>
      <c r="P121" s="134"/>
      <c r="Q121" s="134"/>
      <c r="R121" s="134">
        <v>0</v>
      </c>
      <c r="S121" s="134"/>
      <c r="T121" s="134"/>
      <c r="U121" s="134"/>
      <c r="V121" s="134"/>
      <c r="W121" s="134"/>
      <c r="X121" s="134"/>
      <c r="Y121" s="134"/>
      <c r="Z121" s="134"/>
      <c r="AA121" s="135">
        <f t="shared" si="3"/>
        <v>1</v>
      </c>
    </row>
    <row r="122" spans="1:27" ht="40.5" customHeight="1">
      <c r="A122" s="27">
        <v>118</v>
      </c>
      <c r="B122" s="98" t="s">
        <v>1577</v>
      </c>
      <c r="C122" s="98">
        <v>1987</v>
      </c>
      <c r="D122" s="98"/>
      <c r="E122" s="98" t="s">
        <v>1616</v>
      </c>
      <c r="F122" s="29">
        <f t="shared" si="2"/>
        <v>0</v>
      </c>
      <c r="G122" s="29">
        <f>IF(AA122&lt;6,F122,IF(AA122&gt;=6,SUM(LARGE(H122:Z122,{1;2;3;4;5;6})),"lblad"))</f>
        <v>0</v>
      </c>
      <c r="H122" s="9"/>
      <c r="I122" s="9"/>
      <c r="J122" s="9"/>
      <c r="K122" s="9"/>
      <c r="L122" s="9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>
        <v>0</v>
      </c>
      <c r="X122" s="134">
        <v>0</v>
      </c>
      <c r="Y122" s="134">
        <v>0</v>
      </c>
      <c r="Z122" s="134"/>
      <c r="AA122" s="135">
        <f t="shared" si="3"/>
        <v>3</v>
      </c>
    </row>
    <row r="123" spans="1:27" ht="40.5" customHeight="1">
      <c r="A123" s="27">
        <v>119</v>
      </c>
      <c r="B123" s="98" t="s">
        <v>1158</v>
      </c>
      <c r="C123" s="98">
        <v>1987</v>
      </c>
      <c r="D123" s="98"/>
      <c r="E123" s="98" t="s">
        <v>1193</v>
      </c>
      <c r="F123" s="29">
        <f t="shared" si="2"/>
        <v>0</v>
      </c>
      <c r="G123" s="29">
        <f>IF(AA123&lt;6,F123,IF(AA123&gt;=6,SUM(LARGE(H123:Z123,{1;2;3;4;5;6})),"lblad"))</f>
        <v>0</v>
      </c>
      <c r="H123" s="9"/>
      <c r="I123" s="9"/>
      <c r="J123" s="9"/>
      <c r="K123" s="9">
        <v>0</v>
      </c>
      <c r="L123" s="9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5">
        <f t="shared" si="3"/>
        <v>1</v>
      </c>
    </row>
    <row r="124" spans="1:27" ht="40.5" customHeight="1">
      <c r="A124" s="27">
        <v>120</v>
      </c>
      <c r="B124" s="98" t="s">
        <v>89</v>
      </c>
      <c r="C124" s="98">
        <v>1985</v>
      </c>
      <c r="D124" s="98"/>
      <c r="E124" s="98" t="s">
        <v>105</v>
      </c>
      <c r="F124" s="29">
        <f t="shared" si="2"/>
        <v>0</v>
      </c>
      <c r="G124" s="29">
        <f>IF(AA124&lt;6,F124,IF(AA124&gt;=6,SUM(LARGE(H124:Z124,{1;2;3;4;5;6})),"lblad"))</f>
        <v>0</v>
      </c>
      <c r="H124" s="9"/>
      <c r="I124" s="9"/>
      <c r="J124" s="9"/>
      <c r="K124" s="9"/>
      <c r="L124" s="9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>
        <v>0</v>
      </c>
      <c r="AA124" s="135">
        <f t="shared" si="3"/>
        <v>1</v>
      </c>
    </row>
    <row r="125" spans="1:27" ht="40.5" customHeight="1">
      <c r="A125" s="27">
        <v>121</v>
      </c>
      <c r="B125" s="98" t="s">
        <v>94</v>
      </c>
      <c r="C125" s="98">
        <v>1990</v>
      </c>
      <c r="D125" s="98"/>
      <c r="E125" s="98"/>
      <c r="F125" s="29">
        <f t="shared" si="2"/>
        <v>0</v>
      </c>
      <c r="G125" s="29">
        <f>IF(AA125&lt;6,F125,IF(AA125&gt;=6,SUM(LARGE(H125:Z125,{1;2;3;4;5;6})),"lblad"))</f>
        <v>0</v>
      </c>
      <c r="H125" s="9"/>
      <c r="I125" s="9"/>
      <c r="J125" s="9"/>
      <c r="K125" s="9"/>
      <c r="L125" s="9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>
        <v>0</v>
      </c>
      <c r="AA125" s="135">
        <f t="shared" si="3"/>
        <v>1</v>
      </c>
    </row>
    <row r="126" spans="1:27" ht="40.5" customHeight="1">
      <c r="A126" s="27">
        <v>122</v>
      </c>
      <c r="B126" s="98" t="s">
        <v>298</v>
      </c>
      <c r="C126" s="98">
        <v>1982</v>
      </c>
      <c r="D126" s="98"/>
      <c r="E126" s="98"/>
      <c r="F126" s="29">
        <f t="shared" si="2"/>
        <v>0</v>
      </c>
      <c r="G126" s="29">
        <f>IF(AA126&lt;6,F126,IF(AA126&gt;=6,SUM(LARGE(H126:Z126,{1;2;3;4;5;6})),"lblad"))</f>
        <v>0</v>
      </c>
      <c r="H126" s="9"/>
      <c r="I126" s="9"/>
      <c r="J126" s="9"/>
      <c r="K126" s="9"/>
      <c r="L126" s="9"/>
      <c r="M126" s="134"/>
      <c r="N126" s="134">
        <v>0</v>
      </c>
      <c r="O126" s="134"/>
      <c r="P126" s="134"/>
      <c r="Q126" s="134">
        <v>0</v>
      </c>
      <c r="R126" s="134">
        <v>0</v>
      </c>
      <c r="S126" s="134"/>
      <c r="T126" s="134"/>
      <c r="U126" s="134">
        <v>0</v>
      </c>
      <c r="V126" s="134">
        <v>0</v>
      </c>
      <c r="W126" s="134"/>
      <c r="X126" s="134"/>
      <c r="Y126" s="134"/>
      <c r="Z126" s="134"/>
      <c r="AA126" s="135">
        <f t="shared" si="3"/>
        <v>5</v>
      </c>
    </row>
    <row r="127" spans="1:27" ht="40.5" customHeight="1">
      <c r="A127" s="27">
        <v>123</v>
      </c>
      <c r="B127" s="98" t="s">
        <v>93</v>
      </c>
      <c r="C127" s="98">
        <v>1989</v>
      </c>
      <c r="D127" s="98"/>
      <c r="E127" s="98" t="s">
        <v>105</v>
      </c>
      <c r="F127" s="29">
        <f t="shared" si="2"/>
        <v>0</v>
      </c>
      <c r="G127" s="29">
        <f>IF(AA127&lt;6,F127,IF(AA127&gt;=6,SUM(LARGE(H127:Z127,{1;2;3;4;5;6})),"lblad"))</f>
        <v>0</v>
      </c>
      <c r="H127" s="9"/>
      <c r="I127" s="9"/>
      <c r="J127" s="9">
        <v>0</v>
      </c>
      <c r="K127" s="9"/>
      <c r="L127" s="9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>
        <v>0</v>
      </c>
      <c r="AA127" s="135">
        <f t="shared" si="3"/>
        <v>2</v>
      </c>
    </row>
    <row r="128" spans="1:27" ht="40.5" customHeight="1">
      <c r="A128" s="27">
        <v>124</v>
      </c>
      <c r="B128" s="130" t="s">
        <v>449</v>
      </c>
      <c r="C128" s="130">
        <v>1984</v>
      </c>
      <c r="D128" s="98"/>
      <c r="E128" s="98" t="s">
        <v>450</v>
      </c>
      <c r="F128" s="29">
        <f t="shared" si="2"/>
        <v>0</v>
      </c>
      <c r="G128" s="29">
        <f>IF(AA128&lt;6,F128,IF(AA128&gt;=6,SUM(LARGE(H128:Z128,{1;2;3;4;5;6})),"lblad"))</f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 t="s">
        <v>81</v>
      </c>
      <c r="V128" s="9"/>
      <c r="W128" s="9"/>
      <c r="X128" s="9"/>
      <c r="Y128" s="9"/>
      <c r="Z128" s="9"/>
      <c r="AA128" s="135">
        <f t="shared" si="3"/>
        <v>1</v>
      </c>
    </row>
    <row r="129" spans="1:27" ht="40.5" customHeight="1">
      <c r="A129" s="27">
        <v>125</v>
      </c>
      <c r="B129" s="98" t="s">
        <v>1588</v>
      </c>
      <c r="C129" s="98">
        <v>1985</v>
      </c>
      <c r="D129" s="98"/>
      <c r="E129" s="98" t="s">
        <v>1620</v>
      </c>
      <c r="F129" s="29">
        <f t="shared" si="2"/>
        <v>0</v>
      </c>
      <c r="G129" s="29">
        <f>IF(AA129&lt;6,F129,IF(AA129&gt;=6,SUM(LARGE(H129:Z129,{1;2;3;4;5;6})),"lblad"))</f>
        <v>0</v>
      </c>
      <c r="H129" s="9"/>
      <c r="I129" s="9"/>
      <c r="J129" s="9"/>
      <c r="K129" s="9"/>
      <c r="L129" s="9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>
        <v>0</v>
      </c>
      <c r="X129" s="134">
        <v>0</v>
      </c>
      <c r="Y129" s="134">
        <v>0</v>
      </c>
      <c r="Z129" s="134"/>
      <c r="AA129" s="135">
        <f t="shared" si="3"/>
        <v>3</v>
      </c>
    </row>
    <row r="130" spans="1:27" ht="40.5" customHeight="1">
      <c r="A130" s="27">
        <v>126</v>
      </c>
      <c r="B130" s="106" t="s">
        <v>1114</v>
      </c>
      <c r="C130" s="106">
        <v>1990</v>
      </c>
      <c r="D130" s="98"/>
      <c r="E130" s="98"/>
      <c r="F130" s="29">
        <f t="shared" si="2"/>
        <v>0</v>
      </c>
      <c r="G130" s="29">
        <f>IF(AA130&lt;6,F130,IF(AA130&gt;=6,SUM(LARGE(H130:Z130,{1;2;3;4;5;6})),"lblad"))</f>
        <v>0</v>
      </c>
      <c r="H130" s="9"/>
      <c r="I130" s="9"/>
      <c r="J130" s="9"/>
      <c r="K130" s="9">
        <v>0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35">
        <f t="shared" si="3"/>
        <v>1</v>
      </c>
    </row>
    <row r="131" spans="1:27" ht="40.5" customHeight="1">
      <c r="A131" s="27">
        <v>127</v>
      </c>
      <c r="B131" s="98" t="s">
        <v>1149</v>
      </c>
      <c r="C131" s="98">
        <v>1981</v>
      </c>
      <c r="D131" s="98"/>
      <c r="E131" s="98" t="s">
        <v>1188</v>
      </c>
      <c r="F131" s="29">
        <f t="shared" si="2"/>
        <v>0</v>
      </c>
      <c r="G131" s="29">
        <f>IF(AA131&lt;6,F131,IF(AA131&gt;=6,SUM(LARGE(H131:Z131,{1;2;3;4;5;6})),"lblad"))</f>
        <v>0</v>
      </c>
      <c r="H131" s="9"/>
      <c r="I131" s="9"/>
      <c r="J131" s="9"/>
      <c r="K131" s="9">
        <v>0</v>
      </c>
      <c r="L131" s="9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5">
        <f t="shared" si="3"/>
        <v>1</v>
      </c>
    </row>
    <row r="132" spans="1:27" ht="40.5" customHeight="1">
      <c r="A132" s="27">
        <v>128</v>
      </c>
      <c r="B132" s="98" t="s">
        <v>1587</v>
      </c>
      <c r="C132" s="98">
        <v>1982</v>
      </c>
      <c r="D132" s="98"/>
      <c r="E132" s="98" t="s">
        <v>1619</v>
      </c>
      <c r="F132" s="29">
        <f t="shared" si="2"/>
        <v>0</v>
      </c>
      <c r="G132" s="29">
        <f>IF(AA132&lt;6,F132,IF(AA132&gt;=6,SUM(LARGE(H132:Z132,{1;2;3;4;5;6})),"lblad"))</f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134">
        <v>0</v>
      </c>
      <c r="X132" s="134">
        <v>0</v>
      </c>
      <c r="Y132" s="9">
        <v>0</v>
      </c>
      <c r="Z132" s="9"/>
      <c r="AA132" s="135">
        <f t="shared" si="3"/>
        <v>3</v>
      </c>
    </row>
    <row r="133" spans="1:27" ht="40.5" customHeight="1">
      <c r="A133" s="27">
        <v>129</v>
      </c>
      <c r="B133" s="98" t="s">
        <v>1365</v>
      </c>
      <c r="C133" s="98">
        <v>1989</v>
      </c>
      <c r="D133" s="98"/>
      <c r="E133" s="98" t="s">
        <v>1393</v>
      </c>
      <c r="F133" s="29">
        <f t="shared" ref="F133:F196" si="4">SUM(H133:Z133)</f>
        <v>0</v>
      </c>
      <c r="G133" s="29">
        <f>IF(AA133&lt;6,F133,IF(AA133&gt;=6,SUM(LARGE(H133:Z133,{1;2;3;4;5;6})),"lblad"))</f>
        <v>0</v>
      </c>
      <c r="H133" s="9"/>
      <c r="I133" s="9">
        <v>0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35">
        <f t="shared" ref="AA133:AA196" si="5">COUNTA(H133:Z133)</f>
        <v>1</v>
      </c>
    </row>
    <row r="134" spans="1:27" ht="40.5" customHeight="1">
      <c r="A134" s="27">
        <v>130</v>
      </c>
      <c r="B134" s="98" t="s">
        <v>1378</v>
      </c>
      <c r="C134" s="98">
        <v>1988</v>
      </c>
      <c r="D134" s="98"/>
      <c r="E134" s="98" t="s">
        <v>1354</v>
      </c>
      <c r="F134" s="29">
        <f t="shared" si="4"/>
        <v>0</v>
      </c>
      <c r="G134" s="29">
        <f>IF(AA134&lt;6,F134,IF(AA134&gt;=6,SUM(LARGE(H134:Z134,{1;2;3;4;5;6})),"lblad"))</f>
        <v>0</v>
      </c>
      <c r="H134" s="9"/>
      <c r="I134" s="9">
        <v>0</v>
      </c>
      <c r="J134" s="9"/>
      <c r="K134" s="9"/>
      <c r="L134" s="9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5">
        <f t="shared" si="5"/>
        <v>1</v>
      </c>
    </row>
    <row r="135" spans="1:27" ht="40.5" customHeight="1">
      <c r="A135" s="27">
        <v>131</v>
      </c>
      <c r="B135" s="98" t="s">
        <v>1579</v>
      </c>
      <c r="C135" s="98">
        <v>1989</v>
      </c>
      <c r="D135" s="98"/>
      <c r="E135" s="98" t="s">
        <v>607</v>
      </c>
      <c r="F135" s="29">
        <f t="shared" si="4"/>
        <v>0</v>
      </c>
      <c r="G135" s="29">
        <f>IF(AA135&lt;6,F135,IF(AA135&gt;=6,SUM(LARGE(H135:Z135,{1;2;3;4;5;6})),"lblad"))</f>
        <v>0</v>
      </c>
      <c r="H135" s="9"/>
      <c r="I135" s="9"/>
      <c r="J135" s="9"/>
      <c r="K135" s="9"/>
      <c r="L135" s="9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>
        <v>0</v>
      </c>
      <c r="X135" s="134">
        <v>0</v>
      </c>
      <c r="Y135" s="134">
        <v>0</v>
      </c>
      <c r="Z135" s="134"/>
      <c r="AA135" s="135">
        <f t="shared" si="5"/>
        <v>3</v>
      </c>
    </row>
    <row r="136" spans="1:27" ht="40.5" customHeight="1">
      <c r="A136" s="27">
        <v>132</v>
      </c>
      <c r="B136" s="98" t="s">
        <v>1608</v>
      </c>
      <c r="C136" s="98">
        <v>1989</v>
      </c>
      <c r="D136" s="98"/>
      <c r="E136" s="98"/>
      <c r="F136" s="29">
        <f t="shared" si="4"/>
        <v>0</v>
      </c>
      <c r="G136" s="29">
        <f>IF(AA136&lt;6,F136,IF(AA136&gt;=6,SUM(LARGE(H136:Z136,{1;2;3;4;5;6})),"lblad"))</f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134">
        <v>0</v>
      </c>
      <c r="X136" s="134">
        <v>0</v>
      </c>
      <c r="Y136" s="9">
        <v>0</v>
      </c>
      <c r="Z136" s="9"/>
      <c r="AA136" s="135">
        <f t="shared" si="5"/>
        <v>3</v>
      </c>
    </row>
    <row r="137" spans="1:27" ht="40.5" customHeight="1">
      <c r="A137" s="27">
        <v>133</v>
      </c>
      <c r="B137" s="98" t="s">
        <v>1169</v>
      </c>
      <c r="C137" s="98">
        <v>1989</v>
      </c>
      <c r="D137" s="98"/>
      <c r="E137" s="98"/>
      <c r="F137" s="29">
        <f t="shared" si="4"/>
        <v>0</v>
      </c>
      <c r="G137" s="29">
        <f>IF(AA137&lt;6,F137,IF(AA137&gt;=6,SUM(LARGE(H137:Z137,{1;2;3;4;5;6})),"lblad"))</f>
        <v>0</v>
      </c>
      <c r="H137" s="9"/>
      <c r="I137" s="9"/>
      <c r="J137" s="9"/>
      <c r="K137" s="9">
        <v>0</v>
      </c>
      <c r="L137" s="9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5">
        <f t="shared" si="5"/>
        <v>1</v>
      </c>
    </row>
    <row r="138" spans="1:27" ht="40.5" customHeight="1">
      <c r="A138" s="27">
        <v>134</v>
      </c>
      <c r="B138" s="98" t="s">
        <v>83</v>
      </c>
      <c r="C138" s="98">
        <v>1985</v>
      </c>
      <c r="D138" s="98"/>
      <c r="E138" s="98" t="s">
        <v>103</v>
      </c>
      <c r="F138" s="29">
        <f t="shared" si="4"/>
        <v>0</v>
      </c>
      <c r="G138" s="29">
        <f>IF(AA138&lt;6,F138,IF(AA138&gt;=6,SUM(LARGE(H138:Z138,{1;2;3;4;5;6})),"lblad"))</f>
        <v>0</v>
      </c>
      <c r="H138" s="9"/>
      <c r="I138" s="9"/>
      <c r="J138" s="9"/>
      <c r="K138" s="9"/>
      <c r="L138" s="9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>
        <v>0</v>
      </c>
      <c r="AA138" s="135">
        <f t="shared" si="5"/>
        <v>1</v>
      </c>
    </row>
    <row r="139" spans="1:27" ht="40.5" customHeight="1">
      <c r="A139" s="27">
        <v>135</v>
      </c>
      <c r="B139" s="98" t="s">
        <v>1135</v>
      </c>
      <c r="C139" s="98">
        <v>1985</v>
      </c>
      <c r="D139" s="98"/>
      <c r="E139" s="98"/>
      <c r="F139" s="29">
        <f t="shared" si="4"/>
        <v>0</v>
      </c>
      <c r="G139" s="29">
        <f>IF(AA139&lt;6,F139,IF(AA139&gt;=6,SUM(LARGE(H139:Z139,{1;2;3;4;5;6})),"lblad"))</f>
        <v>0</v>
      </c>
      <c r="H139" s="9"/>
      <c r="I139" s="9"/>
      <c r="J139" s="9"/>
      <c r="K139" s="9">
        <v>0</v>
      </c>
      <c r="L139" s="9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5">
        <f t="shared" si="5"/>
        <v>1</v>
      </c>
    </row>
    <row r="140" spans="1:27" ht="40.5" customHeight="1">
      <c r="A140" s="27">
        <v>136</v>
      </c>
      <c r="B140" s="98" t="s">
        <v>1307</v>
      </c>
      <c r="C140" s="98">
        <v>1984</v>
      </c>
      <c r="D140" s="98"/>
      <c r="E140" s="98"/>
      <c r="F140" s="29">
        <f t="shared" si="4"/>
        <v>0</v>
      </c>
      <c r="G140" s="29">
        <f>IF(AA140&lt;6,F140,IF(AA140&gt;=6,SUM(LARGE(H140:Z140,{1;2;3;4;5;6})),"lblad"))</f>
        <v>0</v>
      </c>
      <c r="H140" s="9"/>
      <c r="I140" s="9"/>
      <c r="J140" s="9">
        <v>0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35">
        <f t="shared" si="5"/>
        <v>1</v>
      </c>
    </row>
    <row r="141" spans="1:27" ht="40.5" customHeight="1">
      <c r="A141" s="27">
        <v>137</v>
      </c>
      <c r="B141" s="98" t="s">
        <v>1585</v>
      </c>
      <c r="C141" s="98">
        <v>1982</v>
      </c>
      <c r="D141" s="98"/>
      <c r="E141" s="98"/>
      <c r="F141" s="29">
        <f t="shared" si="4"/>
        <v>0</v>
      </c>
      <c r="G141" s="29">
        <f>IF(AA141&lt;6,F141,IF(AA141&gt;=6,SUM(LARGE(H141:Z141,{1;2;3;4;5;6})),"lblad"))</f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134">
        <v>0</v>
      </c>
      <c r="X141" s="134">
        <v>0</v>
      </c>
      <c r="Y141" s="9">
        <v>0</v>
      </c>
      <c r="Z141" s="9"/>
      <c r="AA141" s="135">
        <f t="shared" si="5"/>
        <v>3</v>
      </c>
    </row>
    <row r="142" spans="1:27" ht="40.5" customHeight="1">
      <c r="A142" s="27">
        <v>138</v>
      </c>
      <c r="B142" s="98" t="s">
        <v>1146</v>
      </c>
      <c r="C142" s="98">
        <v>1981</v>
      </c>
      <c r="D142" s="98"/>
      <c r="E142" s="98" t="s">
        <v>1129</v>
      </c>
      <c r="F142" s="29">
        <f t="shared" si="4"/>
        <v>0</v>
      </c>
      <c r="G142" s="29">
        <f>IF(AA142&lt;6,F142,IF(AA142&gt;=6,SUM(LARGE(H142:Z142,{1;2;3;4;5;6})),"lblad"))</f>
        <v>0</v>
      </c>
      <c r="H142" s="9"/>
      <c r="I142" s="9"/>
      <c r="J142" s="9"/>
      <c r="K142" s="9">
        <v>0</v>
      </c>
      <c r="L142" s="9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5">
        <f t="shared" si="5"/>
        <v>1</v>
      </c>
    </row>
    <row r="143" spans="1:27" ht="40.5" customHeight="1">
      <c r="A143" s="27">
        <v>139</v>
      </c>
      <c r="B143" s="98" t="s">
        <v>1607</v>
      </c>
      <c r="C143" s="98">
        <v>1988</v>
      </c>
      <c r="D143" s="98"/>
      <c r="E143" s="98" t="s">
        <v>928</v>
      </c>
      <c r="F143" s="29">
        <f t="shared" si="4"/>
        <v>0</v>
      </c>
      <c r="G143" s="29">
        <f>IF(AA143&lt;6,F143,IF(AA143&gt;=6,SUM(LARGE(H143:Z143,{1;2;3;4;5;6})),"lblad"))</f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4"/>
      <c r="X143" s="134">
        <v>0</v>
      </c>
      <c r="Y143" s="9">
        <v>0</v>
      </c>
      <c r="Z143" s="9"/>
      <c r="AA143" s="135">
        <f t="shared" si="5"/>
        <v>2</v>
      </c>
    </row>
    <row r="144" spans="1:27" ht="40.5" customHeight="1">
      <c r="A144" s="27">
        <v>140</v>
      </c>
      <c r="B144" s="126" t="s">
        <v>1138</v>
      </c>
      <c r="C144" s="126">
        <v>1986</v>
      </c>
      <c r="D144" s="98"/>
      <c r="E144" s="126" t="s">
        <v>1183</v>
      </c>
      <c r="F144" s="29">
        <f t="shared" si="4"/>
        <v>0</v>
      </c>
      <c r="G144" s="29">
        <f>IF(AA144&lt;6,F144,IF(AA144&gt;=6,SUM(LARGE(H144:Z144,{1;2;3;4;5;6})),"lblad"))</f>
        <v>0</v>
      </c>
      <c r="H144" s="9"/>
      <c r="I144" s="9"/>
      <c r="J144" s="9"/>
      <c r="K144" s="9">
        <v>0</v>
      </c>
      <c r="L144" s="9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5">
        <f t="shared" si="5"/>
        <v>1</v>
      </c>
    </row>
    <row r="145" spans="1:27" ht="40.5" customHeight="1">
      <c r="A145" s="27">
        <v>141</v>
      </c>
      <c r="B145" s="98" t="s">
        <v>87</v>
      </c>
      <c r="C145" s="98">
        <v>1986</v>
      </c>
      <c r="D145" s="98"/>
      <c r="E145" s="98" t="s">
        <v>30</v>
      </c>
      <c r="F145" s="29">
        <f t="shared" si="4"/>
        <v>0</v>
      </c>
      <c r="G145" s="29">
        <f>IF(AA145&lt;6,F145,IF(AA145&gt;=6,SUM(LARGE(H145:Z145,{1;2;3;4;5;6})),"lblad"))</f>
        <v>0</v>
      </c>
      <c r="H145" s="9">
        <v>0</v>
      </c>
      <c r="I145" s="9"/>
      <c r="J145" s="9"/>
      <c r="K145" s="9"/>
      <c r="L145" s="9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>
        <v>0</v>
      </c>
      <c r="AA145" s="135">
        <f t="shared" si="5"/>
        <v>2</v>
      </c>
    </row>
    <row r="146" spans="1:27" ht="40.5" customHeight="1">
      <c r="A146" s="27">
        <v>142</v>
      </c>
      <c r="B146" s="98" t="s">
        <v>1487</v>
      </c>
      <c r="C146" s="98">
        <v>1986</v>
      </c>
      <c r="D146" s="98"/>
      <c r="E146" s="98" t="s">
        <v>1491</v>
      </c>
      <c r="F146" s="29">
        <f t="shared" si="4"/>
        <v>0</v>
      </c>
      <c r="G146" s="29">
        <f>IF(AA146&lt;6,F146,IF(AA146&gt;=6,SUM(LARGE(H146:Z146,{1;2;3;4;5;6})),"lblad"))</f>
        <v>0</v>
      </c>
      <c r="H146" s="9">
        <v>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35">
        <f t="shared" si="5"/>
        <v>1</v>
      </c>
    </row>
    <row r="147" spans="1:27" ht="40.5" customHeight="1">
      <c r="A147" s="27">
        <v>143</v>
      </c>
      <c r="B147" s="98" t="s">
        <v>1383</v>
      </c>
      <c r="C147" s="98">
        <v>1987</v>
      </c>
      <c r="D147" s="98"/>
      <c r="E147" s="98"/>
      <c r="F147" s="29">
        <f t="shared" si="4"/>
        <v>0</v>
      </c>
      <c r="G147" s="29">
        <f>IF(AA147&lt;6,F147,IF(AA147&gt;=6,SUM(LARGE(H147:Z147,{1;2;3;4;5;6})),"lblad"))</f>
        <v>0</v>
      </c>
      <c r="H147" s="9"/>
      <c r="I147" s="9">
        <v>0</v>
      </c>
      <c r="J147" s="9"/>
      <c r="K147" s="9"/>
      <c r="L147" s="9"/>
      <c r="M147" s="9"/>
      <c r="N147" s="9"/>
      <c r="O147" s="16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35">
        <f t="shared" si="5"/>
        <v>1</v>
      </c>
    </row>
    <row r="148" spans="1:27" ht="40.5" customHeight="1">
      <c r="A148" s="27">
        <v>144</v>
      </c>
      <c r="B148" s="98" t="s">
        <v>1060</v>
      </c>
      <c r="C148" s="98">
        <v>1986</v>
      </c>
      <c r="D148" s="98"/>
      <c r="E148" s="98"/>
      <c r="F148" s="29">
        <f t="shared" si="4"/>
        <v>0</v>
      </c>
      <c r="G148" s="29">
        <f>IF(AA148&lt;6,F148,IF(AA148&gt;=6,SUM(LARGE(H148:Z148,{1;2;3;4;5;6})),"lblad"))</f>
        <v>0</v>
      </c>
      <c r="H148" s="9"/>
      <c r="I148" s="9"/>
      <c r="J148" s="9"/>
      <c r="K148" s="9"/>
      <c r="L148" s="9"/>
      <c r="M148" s="134"/>
      <c r="N148" s="134"/>
      <c r="O148" s="134"/>
      <c r="P148" s="134">
        <v>0</v>
      </c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5">
        <f t="shared" si="5"/>
        <v>1</v>
      </c>
    </row>
    <row r="149" spans="1:27" ht="40.5" customHeight="1">
      <c r="A149" s="27">
        <v>145</v>
      </c>
      <c r="B149" s="98" t="s">
        <v>1304</v>
      </c>
      <c r="C149" s="98">
        <v>1987</v>
      </c>
      <c r="D149" s="98"/>
      <c r="E149" s="98" t="s">
        <v>1313</v>
      </c>
      <c r="F149" s="29">
        <f t="shared" si="4"/>
        <v>0</v>
      </c>
      <c r="G149" s="29">
        <f>IF(AA149&lt;6,F149,IF(AA149&gt;=6,SUM(LARGE(H149:Z149,{1;2;3;4;5;6})),"lblad"))</f>
        <v>0</v>
      </c>
      <c r="H149" s="9"/>
      <c r="I149" s="9"/>
      <c r="J149" s="9">
        <v>0</v>
      </c>
      <c r="K149" s="9"/>
      <c r="L149" s="9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5">
        <f t="shared" si="5"/>
        <v>1</v>
      </c>
    </row>
    <row r="150" spans="1:27" ht="40.5" customHeight="1">
      <c r="A150" s="27">
        <v>146</v>
      </c>
      <c r="B150" s="98" t="s">
        <v>914</v>
      </c>
      <c r="C150" s="98"/>
      <c r="D150" s="98" t="str">
        <f>VLOOKUP(B150,[1]Arkusz1!$B:$F,5,0)</f>
        <v>POM/20/03954</v>
      </c>
      <c r="E150" s="98" t="s">
        <v>856</v>
      </c>
      <c r="F150" s="29">
        <f t="shared" si="4"/>
        <v>0</v>
      </c>
      <c r="G150" s="29">
        <f>IF(AA150&lt;6,F150,IF(AA150&gt;=6,SUM(LARGE(H150:Z150,{1;2;3;4;5;6})),"lblad"))</f>
        <v>0</v>
      </c>
      <c r="H150" s="9"/>
      <c r="I150" s="9"/>
      <c r="J150" s="9"/>
      <c r="K150" s="9"/>
      <c r="L150" s="9" t="s">
        <v>81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35">
        <f t="shared" si="5"/>
        <v>1</v>
      </c>
    </row>
    <row r="151" spans="1:27" ht="40.5" customHeight="1">
      <c r="A151" s="27">
        <v>147</v>
      </c>
      <c r="B151" s="98" t="s">
        <v>1369</v>
      </c>
      <c r="C151" s="98">
        <v>1984</v>
      </c>
      <c r="D151" s="98"/>
      <c r="E151" s="98" t="s">
        <v>1396</v>
      </c>
      <c r="F151" s="29">
        <f t="shared" si="4"/>
        <v>0</v>
      </c>
      <c r="G151" s="29">
        <f>IF(AA151&lt;6,F151,IF(AA151&gt;=6,SUM(LARGE(H151:Z151,{1;2;3;4;5;6})),"lblad"))</f>
        <v>0</v>
      </c>
      <c r="H151" s="9"/>
      <c r="I151" s="9">
        <v>0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35">
        <f t="shared" si="5"/>
        <v>1</v>
      </c>
    </row>
    <row r="152" spans="1:27" ht="40.5" customHeight="1">
      <c r="A152" s="27">
        <v>148</v>
      </c>
      <c r="B152" s="98" t="s">
        <v>1173</v>
      </c>
      <c r="C152" s="98">
        <v>1983</v>
      </c>
      <c r="D152" s="98"/>
      <c r="E152" s="98"/>
      <c r="F152" s="29">
        <f t="shared" si="4"/>
        <v>0</v>
      </c>
      <c r="G152" s="29">
        <f>IF(AA152&lt;6,F152,IF(AA152&gt;=6,SUM(LARGE(H152:Z152,{1;2;3;4;5;6})),"lblad"))</f>
        <v>0</v>
      </c>
      <c r="H152" s="9"/>
      <c r="I152" s="9"/>
      <c r="J152" s="9"/>
      <c r="K152" s="9">
        <v>0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35">
        <f t="shared" si="5"/>
        <v>1</v>
      </c>
    </row>
    <row r="153" spans="1:27" ht="40.5" customHeight="1">
      <c r="A153" s="27">
        <v>149</v>
      </c>
      <c r="B153" s="98" t="s">
        <v>1606</v>
      </c>
      <c r="C153" s="98">
        <v>1983</v>
      </c>
      <c r="D153" s="98"/>
      <c r="E153" s="98" t="s">
        <v>928</v>
      </c>
      <c r="F153" s="29">
        <f t="shared" si="4"/>
        <v>0</v>
      </c>
      <c r="G153" s="29">
        <f>IF(AA153&lt;6,F153,IF(AA153&gt;=6,SUM(LARGE(H153:Z153,{1;2;3;4;5;6})),"lblad"))</f>
        <v>0</v>
      </c>
      <c r="H153" s="9"/>
      <c r="I153" s="9"/>
      <c r="J153" s="9"/>
      <c r="K153" s="9"/>
      <c r="L153" s="9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>
        <v>0</v>
      </c>
      <c r="X153" s="134">
        <v>0</v>
      </c>
      <c r="Y153" s="134">
        <v>0</v>
      </c>
      <c r="Z153" s="134"/>
      <c r="AA153" s="135">
        <f t="shared" si="5"/>
        <v>3</v>
      </c>
    </row>
    <row r="154" spans="1:27" ht="40.5" customHeight="1">
      <c r="A154" s="27">
        <v>150</v>
      </c>
      <c r="B154" s="98" t="s">
        <v>1364</v>
      </c>
      <c r="C154" s="98">
        <v>1983</v>
      </c>
      <c r="D154" s="98"/>
      <c r="E154" s="98" t="s">
        <v>1392</v>
      </c>
      <c r="F154" s="29">
        <f t="shared" si="4"/>
        <v>0</v>
      </c>
      <c r="G154" s="29">
        <f>IF(AA154&lt;6,F154,IF(AA154&gt;=6,SUM(LARGE(H154:Z154,{1;2;3;4;5;6})),"lblad"))</f>
        <v>0</v>
      </c>
      <c r="H154" s="9"/>
      <c r="I154" s="9">
        <v>0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35">
        <f t="shared" si="5"/>
        <v>1</v>
      </c>
    </row>
    <row r="155" spans="1:27" ht="40.5" customHeight="1">
      <c r="A155" s="27">
        <v>151</v>
      </c>
      <c r="B155" s="98" t="s">
        <v>1486</v>
      </c>
      <c r="C155" s="98">
        <v>1987</v>
      </c>
      <c r="D155" s="98"/>
      <c r="E155" s="98" t="s">
        <v>1490</v>
      </c>
      <c r="F155" s="29">
        <f t="shared" si="4"/>
        <v>0</v>
      </c>
      <c r="G155" s="29">
        <f>IF(AA155&lt;6,F155,IF(AA155&gt;=6,SUM(LARGE(H155:Z155,{1;2;3;4;5;6})),"lblad"))</f>
        <v>0</v>
      </c>
      <c r="H155" s="9"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35">
        <f t="shared" si="5"/>
        <v>1</v>
      </c>
    </row>
    <row r="156" spans="1:27" ht="40.5" customHeight="1">
      <c r="A156" s="27">
        <v>152</v>
      </c>
      <c r="B156" s="98" t="s">
        <v>734</v>
      </c>
      <c r="C156" s="98">
        <v>1987</v>
      </c>
      <c r="D156" s="98"/>
      <c r="E156" s="98" t="s">
        <v>735</v>
      </c>
      <c r="F156" s="29">
        <f t="shared" si="4"/>
        <v>0</v>
      </c>
      <c r="G156" s="29">
        <f>IF(AA156&lt;6,F156,IF(AA156&gt;=6,SUM(LARGE(H156:Z156,{1;2;3;4;5;6})),"lblad"))</f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 t="s">
        <v>81</v>
      </c>
      <c r="R156" s="9"/>
      <c r="S156" s="9"/>
      <c r="T156" s="9"/>
      <c r="U156" s="9"/>
      <c r="V156" s="9"/>
      <c r="W156" s="9"/>
      <c r="X156" s="9"/>
      <c r="Y156" s="9"/>
      <c r="Z156" s="9"/>
      <c r="AA156" s="135">
        <f t="shared" si="5"/>
        <v>1</v>
      </c>
    </row>
    <row r="157" spans="1:27" ht="40.5" customHeight="1">
      <c r="A157" s="27">
        <v>153</v>
      </c>
      <c r="B157" s="98" t="s">
        <v>675</v>
      </c>
      <c r="C157" s="98">
        <v>1989</v>
      </c>
      <c r="D157" s="98"/>
      <c r="E157" s="98"/>
      <c r="F157" s="29">
        <f t="shared" si="4"/>
        <v>0</v>
      </c>
      <c r="G157" s="29">
        <f>IF(AA157&lt;6,F157,IF(AA157&gt;=6,SUM(LARGE(H157:Z157,{1;2;3;4;5;6})),"lblad"))</f>
        <v>0</v>
      </c>
      <c r="H157" s="9"/>
      <c r="I157" s="9"/>
      <c r="J157" s="9"/>
      <c r="K157" s="9"/>
      <c r="L157" s="9"/>
      <c r="M157" s="134"/>
      <c r="N157" s="134"/>
      <c r="O157" s="134"/>
      <c r="P157" s="134"/>
      <c r="Q157" s="134">
        <v>0</v>
      </c>
      <c r="R157" s="134">
        <v>0</v>
      </c>
      <c r="S157" s="134"/>
      <c r="T157" s="134"/>
      <c r="U157" s="134"/>
      <c r="V157" s="134"/>
      <c r="W157" s="134"/>
      <c r="X157" s="134"/>
      <c r="Y157" s="134"/>
      <c r="Z157" s="134"/>
      <c r="AA157" s="135">
        <f t="shared" si="5"/>
        <v>2</v>
      </c>
    </row>
    <row r="158" spans="1:27" ht="40.5" customHeight="1">
      <c r="A158" s="27">
        <v>154</v>
      </c>
      <c r="B158" s="98" t="s">
        <v>1085</v>
      </c>
      <c r="C158" s="98">
        <v>1990</v>
      </c>
      <c r="D158" s="98"/>
      <c r="E158" s="98"/>
      <c r="F158" s="29">
        <f t="shared" si="4"/>
        <v>0</v>
      </c>
      <c r="G158" s="29">
        <f>IF(AA158&lt;6,F158,IF(AA158&gt;=6,SUM(LARGE(H158:Z158,{1;2;3;4;5;6})),"lblad"))</f>
        <v>0</v>
      </c>
      <c r="H158" s="9"/>
      <c r="I158" s="9"/>
      <c r="J158" s="9"/>
      <c r="K158" s="9"/>
      <c r="L158" s="9"/>
      <c r="M158" s="134">
        <v>0</v>
      </c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5">
        <f t="shared" si="5"/>
        <v>1</v>
      </c>
    </row>
    <row r="159" spans="1:27" ht="40.5" customHeight="1">
      <c r="A159" s="27">
        <v>155</v>
      </c>
      <c r="B159" s="98" t="s">
        <v>437</v>
      </c>
      <c r="C159" s="98">
        <v>1988</v>
      </c>
      <c r="D159" s="98"/>
      <c r="E159" s="98" t="s">
        <v>322</v>
      </c>
      <c r="F159" s="29">
        <f t="shared" si="4"/>
        <v>0</v>
      </c>
      <c r="G159" s="29">
        <f>IF(AA159&lt;6,F159,IF(AA159&gt;=6,SUM(LARGE(H159:Z159,{1;2;3;4;5;6})),"lblad"))</f>
        <v>0</v>
      </c>
      <c r="H159" s="9"/>
      <c r="I159" s="9"/>
      <c r="J159" s="9"/>
      <c r="K159" s="9"/>
      <c r="L159" s="9"/>
      <c r="M159" s="134"/>
      <c r="N159" s="134"/>
      <c r="O159" s="134"/>
      <c r="P159" s="134"/>
      <c r="Q159" s="134">
        <v>0</v>
      </c>
      <c r="R159" s="134"/>
      <c r="S159" s="134"/>
      <c r="T159" s="134"/>
      <c r="U159" s="134">
        <v>0</v>
      </c>
      <c r="V159" s="134"/>
      <c r="W159" s="134"/>
      <c r="X159" s="134"/>
      <c r="Y159" s="134"/>
      <c r="Z159" s="134"/>
      <c r="AA159" s="135">
        <f t="shared" si="5"/>
        <v>2</v>
      </c>
    </row>
    <row r="160" spans="1:27" ht="40.5" customHeight="1">
      <c r="A160" s="27">
        <v>156</v>
      </c>
      <c r="B160" s="98" t="s">
        <v>1574</v>
      </c>
      <c r="C160" s="133">
        <v>1982</v>
      </c>
      <c r="D160" s="98"/>
      <c r="E160" s="133" t="s">
        <v>1615</v>
      </c>
      <c r="F160" s="29">
        <f t="shared" si="4"/>
        <v>0</v>
      </c>
      <c r="G160" s="29">
        <f>IF(AA160&lt;6,F160,IF(AA160&gt;=6,SUM(LARGE(H160:Z160,{1;2;3;4;5;6})),"lblad"))</f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34">
        <v>0</v>
      </c>
      <c r="X160" s="134">
        <v>0</v>
      </c>
      <c r="Y160" s="9">
        <v>0</v>
      </c>
      <c r="Z160" s="9"/>
      <c r="AA160" s="135">
        <f t="shared" si="5"/>
        <v>3</v>
      </c>
    </row>
    <row r="161" spans="1:27" ht="40.5" customHeight="1">
      <c r="A161" s="27">
        <v>157</v>
      </c>
      <c r="B161" s="98" t="s">
        <v>294</v>
      </c>
      <c r="C161" s="98">
        <v>1986</v>
      </c>
      <c r="D161" s="98"/>
      <c r="E161" s="98" t="s">
        <v>305</v>
      </c>
      <c r="F161" s="29">
        <f t="shared" si="4"/>
        <v>0</v>
      </c>
      <c r="G161" s="29">
        <f>IF(AA161&lt;6,F161,IF(AA161&gt;=6,SUM(LARGE(H161:Z161,{1;2;3;4;5;6})),"lblad"))</f>
        <v>0</v>
      </c>
      <c r="H161" s="9"/>
      <c r="I161" s="9"/>
      <c r="J161" s="9"/>
      <c r="K161" s="9"/>
      <c r="L161" s="9"/>
      <c r="M161" s="134"/>
      <c r="N161" s="134">
        <v>0</v>
      </c>
      <c r="O161" s="134"/>
      <c r="P161" s="134"/>
      <c r="Q161" s="134">
        <v>0</v>
      </c>
      <c r="R161" s="134">
        <v>0</v>
      </c>
      <c r="S161" s="134"/>
      <c r="T161" s="134"/>
      <c r="U161" s="134"/>
      <c r="V161" s="134">
        <v>0</v>
      </c>
      <c r="W161" s="134"/>
      <c r="X161" s="134"/>
      <c r="Y161" s="134"/>
      <c r="Z161" s="134"/>
      <c r="AA161" s="135">
        <f t="shared" si="5"/>
        <v>4</v>
      </c>
    </row>
    <row r="162" spans="1:27" ht="40.5" customHeight="1">
      <c r="A162" s="27">
        <v>158</v>
      </c>
      <c r="B162" s="98" t="s">
        <v>1373</v>
      </c>
      <c r="C162" s="98">
        <v>1983</v>
      </c>
      <c r="D162" s="98"/>
      <c r="E162" s="98"/>
      <c r="F162" s="29">
        <f t="shared" si="4"/>
        <v>0</v>
      </c>
      <c r="G162" s="29">
        <f>IF(AA162&lt;6,F162,IF(AA162&gt;=6,SUM(LARGE(H162:Z162,{1;2;3;4;5;6})),"lblad"))</f>
        <v>0</v>
      </c>
      <c r="H162" s="9"/>
      <c r="I162" s="9">
        <v>0</v>
      </c>
      <c r="J162" s="9"/>
      <c r="K162" s="9"/>
      <c r="L162" s="9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5">
        <f t="shared" si="5"/>
        <v>1</v>
      </c>
    </row>
    <row r="163" spans="1:27" ht="40.5" customHeight="1">
      <c r="A163" s="27">
        <v>159</v>
      </c>
      <c r="B163" s="98" t="s">
        <v>1385</v>
      </c>
      <c r="C163" s="98">
        <v>1982</v>
      </c>
      <c r="D163" s="98"/>
      <c r="E163" s="98"/>
      <c r="F163" s="29">
        <f t="shared" si="4"/>
        <v>0</v>
      </c>
      <c r="G163" s="29">
        <f>IF(AA163&lt;6,F163,IF(AA163&gt;=6,SUM(LARGE(H163:Z163,{1;2;3;4;5;6})),"lblad"))</f>
        <v>0</v>
      </c>
      <c r="H163" s="9"/>
      <c r="I163" s="9">
        <v>0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35">
        <f t="shared" si="5"/>
        <v>1</v>
      </c>
    </row>
    <row r="164" spans="1:27" ht="40.5" customHeight="1">
      <c r="A164" s="27">
        <v>160</v>
      </c>
      <c r="B164" s="98" t="s">
        <v>874</v>
      </c>
      <c r="C164" s="98">
        <v>1990</v>
      </c>
      <c r="D164" s="98"/>
      <c r="E164" s="98" t="s">
        <v>875</v>
      </c>
      <c r="F164" s="29">
        <f t="shared" si="4"/>
        <v>0</v>
      </c>
      <c r="G164" s="29">
        <f>IF(AA164&lt;6,F164,IF(AA164&gt;=6,SUM(LARGE(H164:Z164,{1;2;3;4;5;6})),"lblad"))</f>
        <v>0</v>
      </c>
      <c r="H164" s="9"/>
      <c r="I164" s="9"/>
      <c r="J164" s="9"/>
      <c r="K164" s="9"/>
      <c r="L164" s="9"/>
      <c r="M164" s="134"/>
      <c r="N164" s="134">
        <v>0</v>
      </c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5">
        <f t="shared" si="5"/>
        <v>1</v>
      </c>
    </row>
    <row r="165" spans="1:27" s="2" customFormat="1" ht="40.5" customHeight="1">
      <c r="A165" s="27">
        <v>161</v>
      </c>
      <c r="B165" s="98" t="s">
        <v>1580</v>
      </c>
      <c r="C165" s="98">
        <v>1981</v>
      </c>
      <c r="D165" s="98"/>
      <c r="E165" s="98" t="s">
        <v>359</v>
      </c>
      <c r="F165" s="29">
        <f t="shared" si="4"/>
        <v>0</v>
      </c>
      <c r="G165" s="29">
        <f>IF(AA165&lt;6,F165,IF(AA165&gt;=6,SUM(LARGE(H165:Z165,{1;2;3;4;5;6})),"lblad"))</f>
        <v>0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134">
        <v>0</v>
      </c>
      <c r="X165" s="134">
        <v>0</v>
      </c>
      <c r="Y165" s="9">
        <v>0</v>
      </c>
      <c r="Z165" s="9"/>
      <c r="AA165" s="135">
        <f t="shared" si="5"/>
        <v>3</v>
      </c>
    </row>
    <row r="166" spans="1:27" ht="40.5" customHeight="1">
      <c r="A166" s="27">
        <v>162</v>
      </c>
      <c r="B166" s="98" t="s">
        <v>1175</v>
      </c>
      <c r="C166" s="98">
        <v>1983</v>
      </c>
      <c r="D166" s="98"/>
      <c r="E166" s="98"/>
      <c r="F166" s="29">
        <f t="shared" si="4"/>
        <v>0</v>
      </c>
      <c r="G166" s="29">
        <f>IF(AA166&lt;6,F166,IF(AA166&gt;=6,SUM(LARGE(H166:Z166,{1;2;3;4;5;6})),"lblad"))</f>
        <v>0</v>
      </c>
      <c r="H166" s="9"/>
      <c r="I166" s="9"/>
      <c r="J166" s="9"/>
      <c r="K166" s="9" t="s">
        <v>81</v>
      </c>
      <c r="L166" s="9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5">
        <f t="shared" si="5"/>
        <v>1</v>
      </c>
    </row>
    <row r="167" spans="1:27" ht="40.5" customHeight="1">
      <c r="A167" s="27">
        <v>163</v>
      </c>
      <c r="B167" s="98" t="s">
        <v>1578</v>
      </c>
      <c r="C167" s="98">
        <v>1982</v>
      </c>
      <c r="D167" s="98"/>
      <c r="E167" s="98" t="s">
        <v>1617</v>
      </c>
      <c r="F167" s="29">
        <f t="shared" si="4"/>
        <v>0</v>
      </c>
      <c r="G167" s="29">
        <f>IF(AA167&lt;6,F167,IF(AA167&gt;=6,SUM(LARGE(H167:Z167,{1;2;3;4;5;6})),"lblad"))</f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4">
        <v>0</v>
      </c>
      <c r="X167" s="134">
        <v>0</v>
      </c>
      <c r="Y167" s="9">
        <v>0</v>
      </c>
      <c r="Z167" s="9"/>
      <c r="AA167" s="135">
        <f t="shared" si="5"/>
        <v>3</v>
      </c>
    </row>
    <row r="168" spans="1:27" ht="40.5" customHeight="1">
      <c r="A168" s="27">
        <v>164</v>
      </c>
      <c r="B168" s="98" t="s">
        <v>1162</v>
      </c>
      <c r="C168" s="98">
        <v>1987</v>
      </c>
      <c r="D168" s="98"/>
      <c r="E168" s="98"/>
      <c r="F168" s="29">
        <f t="shared" si="4"/>
        <v>0</v>
      </c>
      <c r="G168" s="29">
        <f>IF(AA168&lt;6,F168,IF(AA168&gt;=6,SUM(LARGE(H168:Z168,{1;2;3;4;5;6})),"lblad"))</f>
        <v>0</v>
      </c>
      <c r="H168" s="9"/>
      <c r="I168" s="9"/>
      <c r="J168" s="9"/>
      <c r="K168" s="9">
        <v>0</v>
      </c>
      <c r="L168" s="9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5">
        <f t="shared" si="5"/>
        <v>1</v>
      </c>
    </row>
    <row r="169" spans="1:27" ht="40.5" customHeight="1">
      <c r="A169" s="27">
        <v>165</v>
      </c>
      <c r="B169" s="106" t="s">
        <v>1126</v>
      </c>
      <c r="C169" s="106">
        <v>1990</v>
      </c>
      <c r="D169" s="98"/>
      <c r="E169" s="98"/>
      <c r="F169" s="29">
        <f t="shared" si="4"/>
        <v>0</v>
      </c>
      <c r="G169" s="29">
        <f>IF(AA169&lt;6,F169,IF(AA169&gt;=6,SUM(LARGE(H169:Z169,{1;2;3;4;5;6})),"lblad"))</f>
        <v>0</v>
      </c>
      <c r="H169" s="9"/>
      <c r="I169" s="9"/>
      <c r="J169" s="9"/>
      <c r="K169" s="9">
        <v>0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35">
        <f t="shared" si="5"/>
        <v>1</v>
      </c>
    </row>
    <row r="170" spans="1:27" ht="40.5" customHeight="1">
      <c r="A170" s="27">
        <v>166</v>
      </c>
      <c r="B170" s="98" t="s">
        <v>1381</v>
      </c>
      <c r="C170" s="98">
        <v>1988</v>
      </c>
      <c r="D170" s="98"/>
      <c r="E170" s="98"/>
      <c r="F170" s="29">
        <f t="shared" si="4"/>
        <v>0</v>
      </c>
      <c r="G170" s="29">
        <f>IF(AA170&lt;6,F170,IF(AA170&gt;=6,SUM(LARGE(H170:Z170,{1;2;3;4;5;6})),"lblad"))</f>
        <v>0</v>
      </c>
      <c r="H170" s="9"/>
      <c r="I170" s="9">
        <v>0</v>
      </c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35">
        <f t="shared" si="5"/>
        <v>1</v>
      </c>
    </row>
    <row r="171" spans="1:27" ht="40.5" customHeight="1">
      <c r="A171" s="27">
        <v>167</v>
      </c>
      <c r="B171" s="98" t="s">
        <v>917</v>
      </c>
      <c r="C171" s="98"/>
      <c r="D171" s="98" t="str">
        <f>VLOOKUP(B171,[1]Arkusz1!$B:$F,5,0)</f>
        <v>DLS/20/04158</v>
      </c>
      <c r="E171" s="98" t="s">
        <v>838</v>
      </c>
      <c r="F171" s="29">
        <f t="shared" si="4"/>
        <v>0</v>
      </c>
      <c r="G171" s="29">
        <f>IF(AA171&lt;6,F171,IF(AA171&gt;=6,SUM(LARGE(H171:Z171,{1;2;3;4;5;6})),"lblad"))</f>
        <v>0</v>
      </c>
      <c r="H171" s="9"/>
      <c r="I171" s="9"/>
      <c r="J171" s="9"/>
      <c r="K171" s="9"/>
      <c r="L171" s="9" t="s">
        <v>81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35">
        <f t="shared" si="5"/>
        <v>1</v>
      </c>
    </row>
    <row r="172" spans="1:27" ht="40.5" customHeight="1">
      <c r="A172" s="27">
        <v>168</v>
      </c>
      <c r="B172" s="98" t="s">
        <v>1581</v>
      </c>
      <c r="C172" s="98">
        <v>1989</v>
      </c>
      <c r="D172" s="98"/>
      <c r="E172" s="98" t="s">
        <v>1557</v>
      </c>
      <c r="F172" s="29">
        <f t="shared" si="4"/>
        <v>0</v>
      </c>
      <c r="G172" s="29">
        <f>IF(AA172&lt;6,F172,IF(AA172&gt;=6,SUM(LARGE(H172:Z172,{1;2;3;4;5;6})),"lblad"))</f>
        <v>0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34">
        <v>0</v>
      </c>
      <c r="X172" s="134">
        <v>0</v>
      </c>
      <c r="Y172" s="9">
        <v>0</v>
      </c>
      <c r="Z172" s="9"/>
      <c r="AA172" s="135">
        <f t="shared" si="5"/>
        <v>3</v>
      </c>
    </row>
    <row r="173" spans="1:27" ht="40.5" customHeight="1">
      <c r="A173" s="27">
        <v>169</v>
      </c>
      <c r="B173" s="98" t="s">
        <v>90</v>
      </c>
      <c r="C173" s="98">
        <v>1985</v>
      </c>
      <c r="D173" s="98"/>
      <c r="E173" s="98" t="s">
        <v>108</v>
      </c>
      <c r="F173" s="29">
        <f t="shared" si="4"/>
        <v>0</v>
      </c>
      <c r="G173" s="29">
        <f>IF(AA173&lt;6,F173,IF(AA173&gt;=6,SUM(LARGE(H173:Z173,{1;2;3;4;5;6})),"lblad"))</f>
        <v>0</v>
      </c>
      <c r="H173" s="9"/>
      <c r="I173" s="9"/>
      <c r="J173" s="9"/>
      <c r="K173" s="9"/>
      <c r="L173" s="9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>
        <v>0</v>
      </c>
      <c r="AA173" s="135">
        <f t="shared" si="5"/>
        <v>1</v>
      </c>
    </row>
    <row r="174" spans="1:27" ht="40.5" customHeight="1">
      <c r="A174" s="27">
        <v>170</v>
      </c>
      <c r="B174" s="98" t="s">
        <v>88</v>
      </c>
      <c r="C174" s="98">
        <v>1985</v>
      </c>
      <c r="D174" s="98"/>
      <c r="E174" s="98" t="s">
        <v>107</v>
      </c>
      <c r="F174" s="29">
        <f t="shared" si="4"/>
        <v>0</v>
      </c>
      <c r="G174" s="29">
        <f>IF(AA174&lt;6,F174,IF(AA174&gt;=6,SUM(LARGE(H174:Z174,{1;2;3;4;5;6})),"lblad"))</f>
        <v>0</v>
      </c>
      <c r="H174" s="9"/>
      <c r="I174" s="9"/>
      <c r="J174" s="9"/>
      <c r="K174" s="9"/>
      <c r="L174" s="9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>
        <v>0</v>
      </c>
      <c r="AA174" s="135">
        <f t="shared" si="5"/>
        <v>1</v>
      </c>
    </row>
    <row r="175" spans="1:27" ht="40.5" customHeight="1">
      <c r="A175" s="27">
        <v>171</v>
      </c>
      <c r="B175" s="98" t="s">
        <v>302</v>
      </c>
      <c r="C175" s="98">
        <v>1981</v>
      </c>
      <c r="D175" s="98"/>
      <c r="E175" s="98" t="s">
        <v>35</v>
      </c>
      <c r="F175" s="29">
        <f t="shared" si="4"/>
        <v>0</v>
      </c>
      <c r="G175" s="29">
        <f>IF(AA175&lt;6,F175,IF(AA175&gt;=6,SUM(LARGE(H175:Z175,{1;2;3;4;5;6})),"lblad"))</f>
        <v>0</v>
      </c>
      <c r="H175" s="9"/>
      <c r="I175" s="9"/>
      <c r="J175" s="9"/>
      <c r="K175" s="9"/>
      <c r="L175" s="9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 t="s">
        <v>81</v>
      </c>
      <c r="W175" s="134"/>
      <c r="X175" s="134"/>
      <c r="Y175" s="134"/>
      <c r="Z175" s="134"/>
      <c r="AA175" s="135">
        <f t="shared" si="5"/>
        <v>1</v>
      </c>
    </row>
    <row r="176" spans="1:27" ht="40.5" customHeight="1">
      <c r="A176" s="27">
        <v>172</v>
      </c>
      <c r="B176" s="98" t="s">
        <v>1368</v>
      </c>
      <c r="C176" s="98">
        <v>1988</v>
      </c>
      <c r="D176" s="98"/>
      <c r="E176" s="98" t="s">
        <v>1393</v>
      </c>
      <c r="F176" s="29">
        <f t="shared" si="4"/>
        <v>0</v>
      </c>
      <c r="G176" s="29">
        <f>IF(AA176&lt;6,F176,IF(AA176&gt;=6,SUM(LARGE(H176:Z176,{1;2;3;4;5;6})),"lblad"))</f>
        <v>0</v>
      </c>
      <c r="H176" s="9"/>
      <c r="I176" s="9">
        <v>0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35">
        <f t="shared" si="5"/>
        <v>1</v>
      </c>
    </row>
    <row r="177" spans="1:27" ht="40.5" customHeight="1">
      <c r="A177" s="27">
        <v>173</v>
      </c>
      <c r="B177" s="98" t="s">
        <v>1362</v>
      </c>
      <c r="C177" s="98">
        <v>1989</v>
      </c>
      <c r="D177" s="98"/>
      <c r="E177" s="98" t="s">
        <v>1390</v>
      </c>
      <c r="F177" s="29">
        <f t="shared" si="4"/>
        <v>0</v>
      </c>
      <c r="G177" s="29">
        <f>IF(AA177&lt;6,F177,IF(AA177&gt;=6,SUM(LARGE(H177:Z177,{1;2;3;4;5;6})),"lblad"))</f>
        <v>0</v>
      </c>
      <c r="H177" s="9"/>
      <c r="I177" s="9">
        <v>0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35">
        <f t="shared" si="5"/>
        <v>1</v>
      </c>
    </row>
    <row r="178" spans="1:27" ht="40.5" customHeight="1">
      <c r="A178" s="27">
        <v>174</v>
      </c>
      <c r="B178" s="98" t="s">
        <v>1152</v>
      </c>
      <c r="C178" s="98">
        <v>1985</v>
      </c>
      <c r="D178" s="98"/>
      <c r="E178" s="98" t="s">
        <v>1190</v>
      </c>
      <c r="F178" s="29">
        <f t="shared" si="4"/>
        <v>0</v>
      </c>
      <c r="G178" s="29">
        <f>IF(AA178&lt;6,F178,IF(AA178&gt;=6,SUM(LARGE(H178:Z178,{1;2;3;4;5;6})),"lblad"))</f>
        <v>0</v>
      </c>
      <c r="H178" s="9"/>
      <c r="I178" s="9"/>
      <c r="J178" s="9"/>
      <c r="K178" s="9">
        <v>0</v>
      </c>
      <c r="L178" s="9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5">
        <f t="shared" si="5"/>
        <v>1</v>
      </c>
    </row>
    <row r="179" spans="1:27" ht="40.5" customHeight="1">
      <c r="A179" s="27">
        <v>175</v>
      </c>
      <c r="B179" s="98" t="s">
        <v>95</v>
      </c>
      <c r="C179" s="98">
        <v>1981</v>
      </c>
      <c r="D179" s="98"/>
      <c r="E179" s="98" t="s">
        <v>111</v>
      </c>
      <c r="F179" s="29">
        <f t="shared" si="4"/>
        <v>0</v>
      </c>
      <c r="G179" s="29">
        <f>IF(AA179&lt;6,F179,IF(AA179&gt;=6,SUM(LARGE(H179:Z179,{1;2;3;4;5;6})),"lblad"))</f>
        <v>0</v>
      </c>
      <c r="H179" s="9"/>
      <c r="I179" s="9"/>
      <c r="J179" s="9"/>
      <c r="K179" s="9"/>
      <c r="L179" s="9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>
        <v>0</v>
      </c>
      <c r="AA179" s="135">
        <f t="shared" si="5"/>
        <v>1</v>
      </c>
    </row>
    <row r="180" spans="1:27" ht="40.5" customHeight="1">
      <c r="A180" s="27">
        <v>176</v>
      </c>
      <c r="B180" s="98" t="s">
        <v>1603</v>
      </c>
      <c r="C180" s="98">
        <v>1982</v>
      </c>
      <c r="D180" s="98"/>
      <c r="E180" s="98" t="s">
        <v>359</v>
      </c>
      <c r="F180" s="29">
        <f t="shared" si="4"/>
        <v>0</v>
      </c>
      <c r="G180" s="29">
        <f>IF(AA180&lt;6,F180,IF(AA180&gt;=6,SUM(LARGE(H180:Z180,{1;2;3;4;5;6})),"lblad"))</f>
        <v>0</v>
      </c>
      <c r="H180" s="9"/>
      <c r="I180" s="9"/>
      <c r="J180" s="9"/>
      <c r="K180" s="9"/>
      <c r="L180" s="9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>
        <v>0</v>
      </c>
      <c r="X180" s="134">
        <v>0</v>
      </c>
      <c r="Y180" s="134">
        <v>0</v>
      </c>
      <c r="Z180" s="134"/>
      <c r="AA180" s="135">
        <f t="shared" si="5"/>
        <v>3</v>
      </c>
    </row>
    <row r="181" spans="1:27" ht="40.5" customHeight="1">
      <c r="A181" s="27">
        <v>177</v>
      </c>
      <c r="B181" s="98" t="s">
        <v>97</v>
      </c>
      <c r="C181" s="98">
        <v>1988</v>
      </c>
      <c r="D181" s="98"/>
      <c r="E181" s="98"/>
      <c r="F181" s="29">
        <f t="shared" si="4"/>
        <v>0</v>
      </c>
      <c r="G181" s="29">
        <f>IF(AA181&lt;6,F181,IF(AA181&gt;=6,SUM(LARGE(H181:Z181,{1;2;3;4;5;6})),"lblad"))</f>
        <v>0</v>
      </c>
      <c r="H181" s="9"/>
      <c r="I181" s="9"/>
      <c r="J181" s="9"/>
      <c r="K181" s="9"/>
      <c r="L181" s="9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>
        <v>0</v>
      </c>
      <c r="AA181" s="135">
        <f t="shared" si="5"/>
        <v>1</v>
      </c>
    </row>
    <row r="182" spans="1:27" ht="40.5" customHeight="1">
      <c r="A182" s="27">
        <v>178</v>
      </c>
      <c r="B182" s="98" t="s">
        <v>733</v>
      </c>
      <c r="C182" s="98">
        <v>1983</v>
      </c>
      <c r="D182" s="98"/>
      <c r="E182" s="98"/>
      <c r="F182" s="29">
        <f t="shared" si="4"/>
        <v>0</v>
      </c>
      <c r="G182" s="29">
        <f>IF(AA182&lt;6,F182,IF(AA182&gt;=6,SUM(LARGE(H182:Z182,{1;2;3;4;5;6})),"lblad"))</f>
        <v>0</v>
      </c>
      <c r="H182" s="9"/>
      <c r="I182" s="9"/>
      <c r="J182" s="9"/>
      <c r="K182" s="9"/>
      <c r="L182" s="9"/>
      <c r="M182" s="9"/>
      <c r="N182" s="9"/>
      <c r="O182" s="9"/>
      <c r="P182" s="9"/>
      <c r="Q182" s="9" t="s">
        <v>81</v>
      </c>
      <c r="R182" s="9"/>
      <c r="S182" s="9"/>
      <c r="T182" s="9"/>
      <c r="U182" s="9"/>
      <c r="V182" s="9"/>
      <c r="W182" s="9"/>
      <c r="X182" s="9"/>
      <c r="Y182" s="9"/>
      <c r="Z182" s="9"/>
      <c r="AA182" s="135">
        <f t="shared" si="5"/>
        <v>1</v>
      </c>
    </row>
    <row r="183" spans="1:27" ht="40.5" customHeight="1">
      <c r="A183" s="27">
        <v>179</v>
      </c>
      <c r="B183" s="98" t="s">
        <v>1136</v>
      </c>
      <c r="C183" s="98">
        <v>1989</v>
      </c>
      <c r="D183" s="98"/>
      <c r="E183" s="98" t="s">
        <v>1181</v>
      </c>
      <c r="F183" s="29">
        <f t="shared" si="4"/>
        <v>0</v>
      </c>
      <c r="G183" s="29">
        <f>IF(AA183&lt;6,F183,IF(AA183&gt;=6,SUM(LARGE(H183:Z183,{1;2;3;4;5;6})),"lblad"))</f>
        <v>0</v>
      </c>
      <c r="H183" s="9"/>
      <c r="I183" s="9"/>
      <c r="J183" s="9"/>
      <c r="K183" s="9">
        <v>0</v>
      </c>
      <c r="L183" s="9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5">
        <f t="shared" si="5"/>
        <v>1</v>
      </c>
    </row>
    <row r="184" spans="1:27" ht="40.5" customHeight="1">
      <c r="A184" s="27">
        <v>180</v>
      </c>
      <c r="B184" s="98" t="s">
        <v>1167</v>
      </c>
      <c r="C184" s="98">
        <v>1982</v>
      </c>
      <c r="D184" s="98"/>
      <c r="E184" s="98" t="s">
        <v>1103</v>
      </c>
      <c r="F184" s="29">
        <f t="shared" si="4"/>
        <v>0</v>
      </c>
      <c r="G184" s="29">
        <f>IF(AA184&lt;6,F184,IF(AA184&gt;=6,SUM(LARGE(H184:Z184,{1;2;3;4;5;6})),"lblad"))</f>
        <v>0</v>
      </c>
      <c r="H184" s="9"/>
      <c r="I184" s="9">
        <v>0</v>
      </c>
      <c r="J184" s="9"/>
      <c r="K184" s="9">
        <v>0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35">
        <f t="shared" si="5"/>
        <v>2</v>
      </c>
    </row>
    <row r="185" spans="1:27" ht="40.5" customHeight="1">
      <c r="A185" s="27">
        <v>181</v>
      </c>
      <c r="B185" s="98" t="s">
        <v>98</v>
      </c>
      <c r="C185" s="98">
        <v>1982</v>
      </c>
      <c r="D185" s="98"/>
      <c r="E185" s="98" t="s">
        <v>112</v>
      </c>
      <c r="F185" s="29">
        <f t="shared" si="4"/>
        <v>0</v>
      </c>
      <c r="G185" s="29">
        <f>IF(AA185&lt;6,F185,IF(AA185&gt;=6,SUM(LARGE(H185:Z185,{1;2;3;4;5;6})),"lblad"))</f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>
        <v>0</v>
      </c>
      <c r="AA185" s="135">
        <f t="shared" si="5"/>
        <v>1</v>
      </c>
    </row>
    <row r="186" spans="1:27" ht="40.5" customHeight="1">
      <c r="A186" s="27">
        <v>182</v>
      </c>
      <c r="B186" s="98" t="s">
        <v>1366</v>
      </c>
      <c r="C186" s="98">
        <v>1983</v>
      </c>
      <c r="D186" s="98"/>
      <c r="E186" s="98" t="s">
        <v>1394</v>
      </c>
      <c r="F186" s="29">
        <f t="shared" si="4"/>
        <v>0</v>
      </c>
      <c r="G186" s="29">
        <f>IF(AA186&lt;6,F186,IF(AA186&gt;=6,SUM(LARGE(H186:Z186,{1;2;3;4;5;6})),"lblad"))</f>
        <v>0</v>
      </c>
      <c r="H186" s="9"/>
      <c r="I186" s="9">
        <v>0</v>
      </c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35">
        <f t="shared" si="5"/>
        <v>1</v>
      </c>
    </row>
    <row r="187" spans="1:27" ht="40.5" customHeight="1">
      <c r="A187" s="27">
        <v>183</v>
      </c>
      <c r="B187" s="98" t="s">
        <v>1567</v>
      </c>
      <c r="C187" s="98">
        <v>1984</v>
      </c>
      <c r="D187" s="98"/>
      <c r="E187" s="98" t="s">
        <v>319</v>
      </c>
      <c r="F187" s="29">
        <f t="shared" si="4"/>
        <v>0</v>
      </c>
      <c r="G187" s="29">
        <f>IF(AA187&lt;6,F187,IF(AA187&gt;=6,SUM(LARGE(H187:Z187,{1;2;3;4;5;6})),"lblad"))</f>
        <v>0</v>
      </c>
      <c r="H187" s="9"/>
      <c r="I187" s="9"/>
      <c r="J187" s="9"/>
      <c r="K187" s="9"/>
      <c r="L187" s="9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>
        <v>0</v>
      </c>
      <c r="X187" s="134">
        <v>0</v>
      </c>
      <c r="Y187" s="134">
        <v>0</v>
      </c>
      <c r="Z187" s="134"/>
      <c r="AA187" s="135">
        <f t="shared" si="5"/>
        <v>3</v>
      </c>
    </row>
    <row r="188" spans="1:27" ht="40.5" customHeight="1">
      <c r="A188" s="27">
        <v>184</v>
      </c>
      <c r="B188" s="98" t="s">
        <v>99</v>
      </c>
      <c r="C188" s="98">
        <v>1983</v>
      </c>
      <c r="D188" s="98"/>
      <c r="E188" s="98"/>
      <c r="F188" s="29">
        <f t="shared" si="4"/>
        <v>0</v>
      </c>
      <c r="G188" s="29">
        <f>IF(AA188&lt;6,F188,IF(AA188&gt;=6,SUM(LARGE(H188:Z188,{1;2;3;4;5;6})),"lblad"))</f>
        <v>0</v>
      </c>
      <c r="H188" s="9"/>
      <c r="I188" s="9"/>
      <c r="J188" s="9"/>
      <c r="K188" s="9"/>
      <c r="L188" s="9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>
        <v>0</v>
      </c>
      <c r="AA188" s="135">
        <f t="shared" si="5"/>
        <v>1</v>
      </c>
    </row>
    <row r="189" spans="1:27" ht="40.5" customHeight="1">
      <c r="A189" s="27">
        <v>185</v>
      </c>
      <c r="B189" s="106" t="s">
        <v>1125</v>
      </c>
      <c r="C189" s="106">
        <v>1990</v>
      </c>
      <c r="D189" s="98"/>
      <c r="E189" s="98"/>
      <c r="F189" s="29">
        <f t="shared" si="4"/>
        <v>0</v>
      </c>
      <c r="G189" s="29">
        <f>IF(AA189&lt;6,F189,IF(AA189&gt;=6,SUM(LARGE(H189:Z189,{1;2;3;4;5;6})),"lblad"))</f>
        <v>0</v>
      </c>
      <c r="H189" s="9"/>
      <c r="I189" s="9">
        <v>0</v>
      </c>
      <c r="J189" s="9"/>
      <c r="K189" s="9">
        <v>0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35">
        <f t="shared" si="5"/>
        <v>2</v>
      </c>
    </row>
    <row r="190" spans="1:27" ht="40.5" customHeight="1">
      <c r="A190" s="27">
        <v>186</v>
      </c>
      <c r="B190" s="98" t="s">
        <v>1605</v>
      </c>
      <c r="C190" s="98">
        <v>1988</v>
      </c>
      <c r="D190" s="98"/>
      <c r="E190" s="98"/>
      <c r="F190" s="29">
        <f t="shared" si="4"/>
        <v>0</v>
      </c>
      <c r="G190" s="29">
        <f>IF(AA190&lt;6,F190,IF(AA190&gt;=6,SUM(LARGE(H190:Z190,{1;2;3;4;5;6})),"lblad"))</f>
        <v>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34">
        <v>0</v>
      </c>
      <c r="X190" s="134">
        <v>0</v>
      </c>
      <c r="Y190" s="9">
        <v>0</v>
      </c>
      <c r="Z190" s="9"/>
      <c r="AA190" s="135">
        <f t="shared" si="5"/>
        <v>3</v>
      </c>
    </row>
    <row r="191" spans="1:27" ht="40.5" customHeight="1">
      <c r="A191" s="27">
        <v>187</v>
      </c>
      <c r="B191" s="98" t="s">
        <v>668</v>
      </c>
      <c r="C191" s="98">
        <v>1984</v>
      </c>
      <c r="D191" s="98"/>
      <c r="E191" s="98" t="s">
        <v>486</v>
      </c>
      <c r="F191" s="29">
        <f t="shared" si="4"/>
        <v>0</v>
      </c>
      <c r="G191" s="29">
        <f>IF(AA191&lt;6,F191,IF(AA191&gt;=6,SUM(LARGE(H191:Z191,{1;2;3;4;5;6})),"lblad"))</f>
        <v>0</v>
      </c>
      <c r="H191" s="9"/>
      <c r="I191" s="9"/>
      <c r="J191" s="9"/>
      <c r="K191" s="9"/>
      <c r="L191" s="9"/>
      <c r="M191" s="134"/>
      <c r="N191" s="134"/>
      <c r="O191" s="134"/>
      <c r="P191" s="134"/>
      <c r="Q191" s="134">
        <v>0</v>
      </c>
      <c r="R191" s="134">
        <v>0</v>
      </c>
      <c r="S191" s="134"/>
      <c r="T191" s="134"/>
      <c r="U191" s="134"/>
      <c r="V191" s="134"/>
      <c r="W191" s="134"/>
      <c r="X191" s="134"/>
      <c r="Y191" s="134"/>
      <c r="Z191" s="134"/>
      <c r="AA191" s="135">
        <f t="shared" si="5"/>
        <v>2</v>
      </c>
    </row>
    <row r="192" spans="1:27" ht="40.5" customHeight="1">
      <c r="A192" s="27">
        <v>188</v>
      </c>
      <c r="B192" s="98" t="s">
        <v>440</v>
      </c>
      <c r="C192" s="98">
        <v>1981</v>
      </c>
      <c r="D192" s="98"/>
      <c r="E192" s="98" t="s">
        <v>34</v>
      </c>
      <c r="F192" s="29">
        <f t="shared" si="4"/>
        <v>0</v>
      </c>
      <c r="G192" s="29">
        <f>IF(AA192&lt;6,F192,IF(AA192&gt;=6,SUM(LARGE(H192:Z192,{1;2;3;4;5;6})),"lblad"))</f>
        <v>0</v>
      </c>
      <c r="H192" s="9"/>
      <c r="I192" s="9"/>
      <c r="J192" s="9"/>
      <c r="K192" s="9"/>
      <c r="L192" s="9"/>
      <c r="M192" s="134"/>
      <c r="N192" s="134"/>
      <c r="O192" s="134"/>
      <c r="P192" s="134"/>
      <c r="Q192" s="134"/>
      <c r="R192" s="134"/>
      <c r="S192" s="134"/>
      <c r="T192" s="134"/>
      <c r="U192" s="134">
        <v>0</v>
      </c>
      <c r="V192" s="134"/>
      <c r="W192" s="134"/>
      <c r="X192" s="134"/>
      <c r="Y192" s="134"/>
      <c r="Z192" s="134"/>
      <c r="AA192" s="135">
        <f t="shared" si="5"/>
        <v>1</v>
      </c>
    </row>
    <row r="193" spans="1:27" ht="40.5" customHeight="1">
      <c r="A193" s="27">
        <v>189</v>
      </c>
      <c r="B193" s="98" t="s">
        <v>1156</v>
      </c>
      <c r="C193" s="98">
        <v>1987</v>
      </c>
      <c r="D193" s="98"/>
      <c r="E193" s="98" t="s">
        <v>1129</v>
      </c>
      <c r="F193" s="29">
        <f t="shared" si="4"/>
        <v>0</v>
      </c>
      <c r="G193" s="29">
        <f>IF(AA193&lt;6,F193,IF(AA193&gt;=6,SUM(LARGE(H193:Z193,{1;2;3;4;5;6})),"lblad"))</f>
        <v>0</v>
      </c>
      <c r="H193" s="9"/>
      <c r="I193" s="9"/>
      <c r="J193" s="9"/>
      <c r="K193" s="9">
        <v>0</v>
      </c>
      <c r="L193" s="9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5">
        <f t="shared" si="5"/>
        <v>1</v>
      </c>
    </row>
    <row r="194" spans="1:27" ht="40.5" customHeight="1">
      <c r="A194" s="27">
        <v>190</v>
      </c>
      <c r="B194" s="98" t="s">
        <v>729</v>
      </c>
      <c r="C194" s="98">
        <v>1983</v>
      </c>
      <c r="D194" s="98"/>
      <c r="E194" s="98"/>
      <c r="F194" s="29">
        <f t="shared" si="4"/>
        <v>0</v>
      </c>
      <c r="G194" s="29">
        <f>IF(AA194&lt;6,F194,IF(AA194&gt;=6,SUM(LARGE(H194:Z194,{1;2;3;4;5;6})),"lblad"))</f>
        <v>0</v>
      </c>
      <c r="H194" s="9"/>
      <c r="I194" s="9"/>
      <c r="J194" s="9"/>
      <c r="K194" s="9"/>
      <c r="L194" s="9"/>
      <c r="M194" s="9"/>
      <c r="N194" s="9"/>
      <c r="O194" s="9"/>
      <c r="P194" s="9"/>
      <c r="Q194" s="9">
        <v>0</v>
      </c>
      <c r="R194" s="9"/>
      <c r="S194" s="9"/>
      <c r="T194" s="9"/>
      <c r="U194" s="9"/>
      <c r="V194" s="9"/>
      <c r="W194" s="9"/>
      <c r="X194" s="9"/>
      <c r="Y194" s="9"/>
      <c r="Z194" s="9"/>
      <c r="AA194" s="135">
        <f t="shared" si="5"/>
        <v>1</v>
      </c>
    </row>
    <row r="195" spans="1:27" ht="40.5" customHeight="1">
      <c r="A195" s="27">
        <v>191</v>
      </c>
      <c r="B195" s="98" t="s">
        <v>886</v>
      </c>
      <c r="C195" s="98">
        <v>1990</v>
      </c>
      <c r="D195" s="98"/>
      <c r="E195" s="98" t="s">
        <v>1489</v>
      </c>
      <c r="F195" s="29">
        <f t="shared" si="4"/>
        <v>0</v>
      </c>
      <c r="G195" s="29">
        <f>IF(AA195&lt;6,F195,IF(AA195&gt;=6,SUM(LARGE(H195:Z195,{1;2;3;4;5;6})),"lblad"))</f>
        <v>0</v>
      </c>
      <c r="H195" s="9">
        <v>0</v>
      </c>
      <c r="I195" s="9"/>
      <c r="J195" s="9"/>
      <c r="K195" s="9"/>
      <c r="L195" s="9"/>
      <c r="M195" s="134"/>
      <c r="N195" s="134">
        <v>0</v>
      </c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5">
        <f t="shared" si="5"/>
        <v>2</v>
      </c>
    </row>
    <row r="196" spans="1:27" ht="40.5" customHeight="1">
      <c r="A196" s="27">
        <v>192</v>
      </c>
      <c r="B196" s="98" t="s">
        <v>1584</v>
      </c>
      <c r="C196" s="98">
        <v>1988</v>
      </c>
      <c r="D196" s="98"/>
      <c r="E196" s="98" t="s">
        <v>1557</v>
      </c>
      <c r="F196" s="29">
        <f t="shared" si="4"/>
        <v>0</v>
      </c>
      <c r="G196" s="29">
        <f>IF(AA196&lt;6,F196,IF(AA196&gt;=6,SUM(LARGE(H196:Z196,{1;2;3;4;5;6})),"lblad"))</f>
        <v>0</v>
      </c>
      <c r="H196" s="9"/>
      <c r="I196" s="9"/>
      <c r="J196" s="9"/>
      <c r="K196" s="9"/>
      <c r="L196" s="9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>
        <v>0</v>
      </c>
      <c r="X196" s="134">
        <v>0</v>
      </c>
      <c r="Y196" s="134">
        <v>0</v>
      </c>
      <c r="Z196" s="134"/>
      <c r="AA196" s="135">
        <f t="shared" si="5"/>
        <v>3</v>
      </c>
    </row>
    <row r="197" spans="1:27" ht="40.5" customHeight="1">
      <c r="A197" s="27">
        <v>193</v>
      </c>
      <c r="B197" s="98" t="s">
        <v>1141</v>
      </c>
      <c r="C197" s="98">
        <v>1986</v>
      </c>
      <c r="D197" s="98"/>
      <c r="E197" s="98"/>
      <c r="F197" s="29">
        <f t="shared" ref="F197:F260" si="6">SUM(H197:Z197)</f>
        <v>0</v>
      </c>
      <c r="G197" s="29">
        <f>IF(AA197&lt;6,F197,IF(AA197&gt;=6,SUM(LARGE(H197:Z197,{1;2;3;4;5;6})),"lblad"))</f>
        <v>0</v>
      </c>
      <c r="H197" s="9"/>
      <c r="I197" s="9"/>
      <c r="J197" s="9"/>
      <c r="K197" s="9">
        <v>0</v>
      </c>
      <c r="L197" s="9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5">
        <f t="shared" ref="AA197:AA260" si="7">COUNTA(H197:Z197)</f>
        <v>1</v>
      </c>
    </row>
    <row r="198" spans="1:27" ht="40.5" customHeight="1">
      <c r="A198" s="27">
        <v>194</v>
      </c>
      <c r="B198" s="98" t="s">
        <v>913</v>
      </c>
      <c r="C198" s="98"/>
      <c r="D198" s="98" t="str">
        <f>VLOOKUP(B198,[1]Arkusz1!$B:$F,5,0)</f>
        <v>LOD/20/04124</v>
      </c>
      <c r="E198" s="98"/>
      <c r="F198" s="29">
        <f t="shared" si="6"/>
        <v>0</v>
      </c>
      <c r="G198" s="29">
        <f>IF(AA198&lt;6,F198,IF(AA198&gt;=6,SUM(LARGE(H198:Z198,{1;2;3;4;5;6})),"lblad"))</f>
        <v>0</v>
      </c>
      <c r="H198" s="9"/>
      <c r="I198" s="9"/>
      <c r="J198" s="9"/>
      <c r="K198" s="9"/>
      <c r="L198" s="9" t="s">
        <v>81</v>
      </c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5">
        <f t="shared" si="7"/>
        <v>1</v>
      </c>
    </row>
    <row r="199" spans="1:27" ht="40.5" customHeight="1">
      <c r="A199" s="27">
        <v>195</v>
      </c>
      <c r="B199" s="98" t="s">
        <v>1163</v>
      </c>
      <c r="C199" s="98">
        <v>1981</v>
      </c>
      <c r="D199" s="98"/>
      <c r="E199" s="98"/>
      <c r="F199" s="29">
        <f t="shared" si="6"/>
        <v>0</v>
      </c>
      <c r="G199" s="29">
        <f>IF(AA199&lt;6,F199,IF(AA199&gt;=6,SUM(LARGE(H199:Z199,{1;2;3;4;5;6})),"lblad"))</f>
        <v>0</v>
      </c>
      <c r="H199" s="9"/>
      <c r="I199" s="9"/>
      <c r="J199" s="9"/>
      <c r="K199" s="9">
        <v>0</v>
      </c>
      <c r="L199" s="9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5">
        <f t="shared" si="7"/>
        <v>1</v>
      </c>
    </row>
    <row r="200" spans="1:27" ht="40.5" customHeight="1">
      <c r="A200" s="27">
        <v>196</v>
      </c>
      <c r="B200" s="98" t="s">
        <v>82</v>
      </c>
      <c r="C200" s="98">
        <v>1984</v>
      </c>
      <c r="D200" s="98"/>
      <c r="E200" s="98" t="s">
        <v>102</v>
      </c>
      <c r="F200" s="29">
        <f t="shared" si="6"/>
        <v>0</v>
      </c>
      <c r="G200" s="29">
        <f>IF(AA200&lt;6,F200,IF(AA200&gt;=6,SUM(LARGE(H200:Z200,{1;2;3;4;5;6})),"lblad"))</f>
        <v>0</v>
      </c>
      <c r="H200" s="9"/>
      <c r="I200" s="9"/>
      <c r="J200" s="9"/>
      <c r="K200" s="9"/>
      <c r="L200" s="9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>
        <v>0</v>
      </c>
      <c r="AA200" s="135">
        <f t="shared" si="7"/>
        <v>1</v>
      </c>
    </row>
    <row r="201" spans="1:27" ht="40.5" customHeight="1">
      <c r="A201" s="27">
        <v>197</v>
      </c>
      <c r="B201" s="98" t="s">
        <v>1302</v>
      </c>
      <c r="C201" s="98">
        <v>1988</v>
      </c>
      <c r="D201" s="98"/>
      <c r="E201" s="98" t="s">
        <v>1312</v>
      </c>
      <c r="F201" s="29">
        <f t="shared" si="6"/>
        <v>0</v>
      </c>
      <c r="G201" s="29">
        <f>IF(AA201&lt;6,F201,IF(AA201&gt;=6,SUM(LARGE(H201:Z201,{1;2;3;4;5;6})),"lblad"))</f>
        <v>0</v>
      </c>
      <c r="H201" s="9"/>
      <c r="I201" s="9"/>
      <c r="J201" s="9">
        <v>0</v>
      </c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35">
        <f t="shared" si="7"/>
        <v>1</v>
      </c>
    </row>
    <row r="202" spans="1:27" ht="40.5" customHeight="1">
      <c r="A202" s="27">
        <v>198</v>
      </c>
      <c r="B202" s="98" t="s">
        <v>1140</v>
      </c>
      <c r="C202" s="98">
        <v>1988</v>
      </c>
      <c r="D202" s="98"/>
      <c r="E202" s="98" t="s">
        <v>1184</v>
      </c>
      <c r="F202" s="29">
        <f t="shared" si="6"/>
        <v>0</v>
      </c>
      <c r="G202" s="29">
        <f>IF(AA202&lt;6,F202,IF(AA202&gt;=6,SUM(LARGE(H202:Z202,{1;2;3;4;5;6})),"lblad"))</f>
        <v>0</v>
      </c>
      <c r="H202" s="9"/>
      <c r="I202" s="9"/>
      <c r="J202" s="9"/>
      <c r="K202" s="9">
        <v>0</v>
      </c>
      <c r="L202" s="9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5">
        <f t="shared" si="7"/>
        <v>1</v>
      </c>
    </row>
    <row r="203" spans="1:27" ht="40.5" customHeight="1">
      <c r="A203" s="27">
        <v>199</v>
      </c>
      <c r="B203" s="98" t="s">
        <v>1176</v>
      </c>
      <c r="C203" s="98">
        <v>1985</v>
      </c>
      <c r="D203" s="98"/>
      <c r="E203" s="98"/>
      <c r="F203" s="29">
        <f t="shared" si="6"/>
        <v>0</v>
      </c>
      <c r="G203" s="29">
        <f>IF(AA203&lt;6,F203,IF(AA203&gt;=6,SUM(LARGE(H203:Z203,{1;2;3;4;5;6})),"lblad"))</f>
        <v>0</v>
      </c>
      <c r="H203" s="9"/>
      <c r="I203" s="9"/>
      <c r="J203" s="9"/>
      <c r="K203" s="9" t="s">
        <v>81</v>
      </c>
      <c r="L203" s="9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5">
        <f t="shared" si="7"/>
        <v>1</v>
      </c>
    </row>
    <row r="204" spans="1:27" ht="40.5" customHeight="1">
      <c r="A204" s="27">
        <v>200</v>
      </c>
      <c r="B204" s="98" t="s">
        <v>92</v>
      </c>
      <c r="C204" s="98">
        <v>1983</v>
      </c>
      <c r="D204" s="98"/>
      <c r="E204" s="98" t="s">
        <v>110</v>
      </c>
      <c r="F204" s="29">
        <f t="shared" si="6"/>
        <v>0</v>
      </c>
      <c r="G204" s="29">
        <f>IF(AA204&lt;6,F204,IF(AA204&gt;=6,SUM(LARGE(H204:Z204,{1;2;3;4;5;6})),"lblad"))</f>
        <v>0</v>
      </c>
      <c r="H204" s="9"/>
      <c r="I204" s="9"/>
      <c r="J204" s="9"/>
      <c r="K204" s="9"/>
      <c r="L204" s="9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>
        <v>0</v>
      </c>
      <c r="AA204" s="135">
        <f t="shared" si="7"/>
        <v>1</v>
      </c>
    </row>
    <row r="205" spans="1:27" ht="40.5" customHeight="1">
      <c r="A205" s="27">
        <v>201</v>
      </c>
      <c r="B205" s="123" t="s">
        <v>1174</v>
      </c>
      <c r="C205" s="123">
        <v>1985</v>
      </c>
      <c r="D205" s="98"/>
      <c r="E205" s="123"/>
      <c r="F205" s="29">
        <f t="shared" si="6"/>
        <v>0</v>
      </c>
      <c r="G205" s="29">
        <f>IF(AA205&lt;6,F205,IF(AA205&gt;=6,SUM(LARGE(H205:Z205,{1;2;3;4;5;6})),"lblad"))</f>
        <v>0</v>
      </c>
      <c r="H205" s="9"/>
      <c r="I205" s="9"/>
      <c r="J205" s="9"/>
      <c r="K205" s="9" t="s">
        <v>81</v>
      </c>
      <c r="L205" s="9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5">
        <f t="shared" si="7"/>
        <v>1</v>
      </c>
    </row>
    <row r="206" spans="1:27" ht="40.5" customHeight="1">
      <c r="A206" s="27">
        <v>202</v>
      </c>
      <c r="B206" s="98" t="s">
        <v>1692</v>
      </c>
      <c r="C206" s="98">
        <v>1985</v>
      </c>
      <c r="D206" s="98"/>
      <c r="E206" s="98"/>
      <c r="F206" s="29">
        <f t="shared" si="6"/>
        <v>0</v>
      </c>
      <c r="G206" s="29">
        <f>IF(AA206&lt;6,F206,IF(AA206&gt;=6,SUM(LARGE(H206:Z206,{1;2;3;4;5;6})),"lblad"))</f>
        <v>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34"/>
      <c r="X206" s="134"/>
      <c r="Y206" s="9">
        <v>0</v>
      </c>
      <c r="Z206" s="9"/>
      <c r="AA206" s="135">
        <f t="shared" si="7"/>
        <v>1</v>
      </c>
    </row>
    <row r="207" spans="1:27" ht="40.5" customHeight="1">
      <c r="A207" s="27">
        <v>203</v>
      </c>
      <c r="B207" s="98" t="s">
        <v>1056</v>
      </c>
      <c r="C207" s="98">
        <v>1981</v>
      </c>
      <c r="D207" s="98"/>
      <c r="E207" s="98" t="s">
        <v>1057</v>
      </c>
      <c r="F207" s="29">
        <f t="shared" si="6"/>
        <v>0</v>
      </c>
      <c r="G207" s="29">
        <f>IF(AA207&lt;6,F207,IF(AA207&gt;=6,SUM(LARGE(H207:Z207,{1;2;3;4;5;6})),"lblad"))</f>
        <v>0</v>
      </c>
      <c r="H207" s="9"/>
      <c r="I207" s="9"/>
      <c r="J207" s="9"/>
      <c r="K207" s="9"/>
      <c r="L207" s="9"/>
      <c r="M207" s="134"/>
      <c r="N207" s="134"/>
      <c r="O207" s="134"/>
      <c r="P207" s="134">
        <v>0</v>
      </c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5">
        <f t="shared" si="7"/>
        <v>1</v>
      </c>
    </row>
    <row r="208" spans="1:27" ht="40.5" customHeight="1">
      <c r="A208" s="27">
        <v>204</v>
      </c>
      <c r="B208" s="123" t="s">
        <v>101</v>
      </c>
      <c r="C208" s="123">
        <v>1987</v>
      </c>
      <c r="D208" s="98" t="str">
        <f>VLOOKUP(B208,[1]Arkusz1!$B:$F,5,0)</f>
        <v>ZPO/20/00217</v>
      </c>
      <c r="E208" s="123" t="s">
        <v>58</v>
      </c>
      <c r="F208" s="29">
        <f t="shared" si="6"/>
        <v>0</v>
      </c>
      <c r="G208" s="29">
        <f>IF(AA208&lt;6,F208,IF(AA208&gt;=6,SUM(LARGE(H208:Z208,{1;2;3;4;5;6})),"lblad"))</f>
        <v>0</v>
      </c>
      <c r="H208" s="18"/>
      <c r="I208" s="18"/>
      <c r="J208" s="18"/>
      <c r="K208" s="18"/>
      <c r="L208" s="18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 t="s">
        <v>81</v>
      </c>
      <c r="AA208" s="135">
        <f t="shared" si="7"/>
        <v>1</v>
      </c>
    </row>
    <row r="209" spans="1:27" ht="40.5" customHeight="1">
      <c r="A209" s="27">
        <v>205</v>
      </c>
      <c r="B209" s="98" t="s">
        <v>1144</v>
      </c>
      <c r="C209" s="98">
        <v>1983</v>
      </c>
      <c r="D209" s="98"/>
      <c r="E209" s="98" t="s">
        <v>1186</v>
      </c>
      <c r="F209" s="29">
        <f t="shared" si="6"/>
        <v>0</v>
      </c>
      <c r="G209" s="29">
        <f>IF(AA209&lt;6,F209,IF(AA209&gt;=6,SUM(LARGE(H209:Z209,{1;2;3;4;5;6})),"lblad"))</f>
        <v>0</v>
      </c>
      <c r="H209" s="9"/>
      <c r="I209" s="9"/>
      <c r="J209" s="9"/>
      <c r="K209" s="9">
        <v>0</v>
      </c>
      <c r="L209" s="9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5">
        <f t="shared" si="7"/>
        <v>1</v>
      </c>
    </row>
    <row r="210" spans="1:27" ht="40.5" customHeight="1">
      <c r="A210" s="27">
        <v>206</v>
      </c>
      <c r="B210" s="98" t="s">
        <v>673</v>
      </c>
      <c r="C210" s="98"/>
      <c r="D210" s="98"/>
      <c r="E210" s="98"/>
      <c r="F210" s="29">
        <f t="shared" si="6"/>
        <v>0</v>
      </c>
      <c r="G210" s="29">
        <f>IF(AA210&lt;6,F210,IF(AA210&gt;=6,SUM(LARGE(H210:Z210,{1;2;3;4;5;6})),"lblad"))</f>
        <v>0</v>
      </c>
      <c r="H210" s="9"/>
      <c r="I210" s="9"/>
      <c r="J210" s="9"/>
      <c r="K210" s="9"/>
      <c r="L210" s="9"/>
      <c r="M210" s="9"/>
      <c r="N210" s="9"/>
      <c r="O210" s="9"/>
      <c r="P210" s="9"/>
      <c r="Q210" s="9">
        <v>0</v>
      </c>
      <c r="R210" s="9">
        <v>0</v>
      </c>
      <c r="S210" s="9"/>
      <c r="T210" s="9"/>
      <c r="U210" s="9"/>
      <c r="V210" s="9"/>
      <c r="W210" s="9"/>
      <c r="X210" s="9"/>
      <c r="Y210" s="9"/>
      <c r="Z210" s="9"/>
      <c r="AA210" s="135">
        <f t="shared" si="7"/>
        <v>2</v>
      </c>
    </row>
    <row r="211" spans="1:27" ht="40.5" customHeight="1">
      <c r="A211" s="27">
        <v>207</v>
      </c>
      <c r="B211" s="98" t="s">
        <v>1560</v>
      </c>
      <c r="C211" s="98">
        <v>1987</v>
      </c>
      <c r="D211" s="98"/>
      <c r="E211" s="98" t="s">
        <v>1355</v>
      </c>
      <c r="F211" s="29">
        <f t="shared" si="6"/>
        <v>0</v>
      </c>
      <c r="G211" s="29">
        <f>IF(AA211&lt;6,F211,IF(AA211&gt;=6,SUM(LARGE(H211:Z211,{1;2;3;4;5;6})),"lblad"))</f>
        <v>0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4">
        <v>0</v>
      </c>
      <c r="X211" s="134">
        <v>0</v>
      </c>
      <c r="Y211" s="9">
        <v>0</v>
      </c>
      <c r="Z211" s="9"/>
      <c r="AA211" s="135">
        <f t="shared" si="7"/>
        <v>3</v>
      </c>
    </row>
    <row r="212" spans="1:27" ht="40.5" customHeight="1">
      <c r="A212" s="27">
        <v>208</v>
      </c>
      <c r="B212" s="98" t="s">
        <v>85</v>
      </c>
      <c r="C212" s="98">
        <v>1982</v>
      </c>
      <c r="D212" s="98"/>
      <c r="E212" s="98" t="s">
        <v>105</v>
      </c>
      <c r="F212" s="29">
        <f t="shared" si="6"/>
        <v>0</v>
      </c>
      <c r="G212" s="29">
        <f>IF(AA212&lt;6,F212,IF(AA212&gt;=6,SUM(LARGE(H212:Z212,{1;2;3;4;5;6})),"lblad"))</f>
        <v>0</v>
      </c>
      <c r="H212" s="9"/>
      <c r="I212" s="9"/>
      <c r="J212" s="9"/>
      <c r="K212" s="9"/>
      <c r="L212" s="9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>
        <v>0</v>
      </c>
      <c r="AA212" s="135">
        <f t="shared" si="7"/>
        <v>1</v>
      </c>
    </row>
    <row r="213" spans="1:27" ht="40.5" customHeight="1">
      <c r="A213" s="27">
        <v>209</v>
      </c>
      <c r="B213" s="98" t="s">
        <v>1387</v>
      </c>
      <c r="C213" s="98">
        <v>1986</v>
      </c>
      <c r="D213" s="98"/>
      <c r="E213" s="98"/>
      <c r="F213" s="29">
        <f t="shared" si="6"/>
        <v>0</v>
      </c>
      <c r="G213" s="29">
        <f>IF(AA213&lt;6,F213,IF(AA213&gt;=6,SUM(LARGE(H213:Z213,{1;2;3;4;5;6})),"lblad"))</f>
        <v>0</v>
      </c>
      <c r="H213" s="9"/>
      <c r="I213" s="9" t="s">
        <v>81</v>
      </c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35">
        <f t="shared" si="7"/>
        <v>1</v>
      </c>
    </row>
    <row r="214" spans="1:27" ht="40.5" customHeight="1">
      <c r="A214" s="27">
        <v>210</v>
      </c>
      <c r="B214" s="98" t="s">
        <v>1488</v>
      </c>
      <c r="C214" s="98">
        <v>1982</v>
      </c>
      <c r="D214" s="98"/>
      <c r="E214" s="98"/>
      <c r="F214" s="29">
        <f t="shared" si="6"/>
        <v>0</v>
      </c>
      <c r="G214" s="29">
        <f>IF(AA214&lt;6,F214,IF(AA214&gt;=6,SUM(LARGE(H214:Z214,{1;2;3;4;5;6})),"lblad"))</f>
        <v>0</v>
      </c>
      <c r="H214" s="9" t="s">
        <v>81</v>
      </c>
      <c r="I214" s="9"/>
      <c r="J214" s="9"/>
      <c r="K214" s="9"/>
      <c r="L214" s="9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5">
        <f t="shared" si="7"/>
        <v>1</v>
      </c>
    </row>
    <row r="215" spans="1:27" ht="40.5" customHeight="1">
      <c r="A215" s="27">
        <v>211</v>
      </c>
      <c r="B215" s="98" t="s">
        <v>1372</v>
      </c>
      <c r="C215" s="98">
        <v>1989</v>
      </c>
      <c r="D215" s="98"/>
      <c r="E215" s="98" t="s">
        <v>1397</v>
      </c>
      <c r="F215" s="29">
        <f t="shared" si="6"/>
        <v>0</v>
      </c>
      <c r="G215" s="29">
        <f>IF(AA215&lt;6,F215,IF(AA215&gt;=6,SUM(LARGE(H215:Z215,{1;2;3;4;5;6})),"lblad"))</f>
        <v>0</v>
      </c>
      <c r="H215" s="9"/>
      <c r="I215" s="9">
        <v>0</v>
      </c>
      <c r="J215" s="9"/>
      <c r="K215" s="9"/>
      <c r="L215" s="9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5">
        <f t="shared" si="7"/>
        <v>1</v>
      </c>
    </row>
    <row r="216" spans="1:27" ht="40.5" customHeight="1">
      <c r="A216" s="27">
        <v>212</v>
      </c>
      <c r="B216" s="98" t="s">
        <v>1148</v>
      </c>
      <c r="C216" s="98">
        <v>1981</v>
      </c>
      <c r="D216" s="98"/>
      <c r="E216" s="98" t="s">
        <v>1101</v>
      </c>
      <c r="F216" s="29">
        <f t="shared" si="6"/>
        <v>0</v>
      </c>
      <c r="G216" s="29">
        <f>IF(AA216&lt;6,F216,IF(AA216&gt;=6,SUM(LARGE(H216:Z216,{1;2;3;4;5;6})),"lblad"))</f>
        <v>0</v>
      </c>
      <c r="H216" s="9"/>
      <c r="I216" s="9"/>
      <c r="J216" s="9"/>
      <c r="K216" s="9">
        <v>0</v>
      </c>
      <c r="L216" s="9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5">
        <f t="shared" si="7"/>
        <v>1</v>
      </c>
    </row>
    <row r="217" spans="1:27" ht="40.5" customHeight="1">
      <c r="A217" s="27">
        <v>213</v>
      </c>
      <c r="B217" s="128" t="s">
        <v>1170</v>
      </c>
      <c r="C217" s="128">
        <v>1985</v>
      </c>
      <c r="D217" s="98"/>
      <c r="E217" s="128"/>
      <c r="F217" s="29">
        <f t="shared" si="6"/>
        <v>0</v>
      </c>
      <c r="G217" s="29">
        <f>IF(AA217&lt;6,F217,IF(AA217&gt;=6,SUM(LARGE(H217:Z217,{1;2;3;4;5;6})),"lblad"))</f>
        <v>0</v>
      </c>
      <c r="H217" s="9"/>
      <c r="I217" s="9"/>
      <c r="J217" s="9"/>
      <c r="K217" s="9">
        <v>0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35">
        <f t="shared" si="7"/>
        <v>1</v>
      </c>
    </row>
    <row r="218" spans="1:27" ht="40.5" customHeight="1">
      <c r="A218" s="27">
        <v>214</v>
      </c>
      <c r="B218" s="98" t="s">
        <v>1367</v>
      </c>
      <c r="C218" s="98">
        <v>1981</v>
      </c>
      <c r="D218" s="98"/>
      <c r="E218" s="98" t="s">
        <v>1395</v>
      </c>
      <c r="F218" s="29">
        <f t="shared" si="6"/>
        <v>0</v>
      </c>
      <c r="G218" s="29">
        <f>IF(AA218&lt;6,F218,IF(AA218&gt;=6,SUM(LARGE(H218:Z218,{1;2;3;4;5;6})),"lblad"))</f>
        <v>0</v>
      </c>
      <c r="H218" s="9"/>
      <c r="I218" s="9">
        <v>0</v>
      </c>
      <c r="J218" s="9"/>
      <c r="K218" s="9"/>
      <c r="L218" s="9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5">
        <f t="shared" si="7"/>
        <v>1</v>
      </c>
    </row>
    <row r="219" spans="1:27" ht="40.5" customHeight="1">
      <c r="A219" s="27">
        <v>215</v>
      </c>
      <c r="B219" s="98" t="s">
        <v>300</v>
      </c>
      <c r="C219" s="98">
        <v>1989</v>
      </c>
      <c r="D219" s="98"/>
      <c r="E219" s="98" t="s">
        <v>27</v>
      </c>
      <c r="F219" s="29">
        <f t="shared" si="6"/>
        <v>0</v>
      </c>
      <c r="G219" s="29">
        <f>IF(AA219&lt;6,F219,IF(AA219&gt;=6,SUM(LARGE(H219:Z219,{1;2;3;4;5;6})),"lblad"))</f>
        <v>0</v>
      </c>
      <c r="H219" s="9"/>
      <c r="I219" s="9"/>
      <c r="J219" s="9"/>
      <c r="K219" s="9"/>
      <c r="L219" s="9"/>
      <c r="M219" s="134"/>
      <c r="N219" s="134"/>
      <c r="O219" s="134"/>
      <c r="P219" s="134"/>
      <c r="Q219" s="134">
        <v>0</v>
      </c>
      <c r="R219" s="134"/>
      <c r="S219" s="134"/>
      <c r="T219" s="134"/>
      <c r="U219" s="134"/>
      <c r="V219" s="134">
        <v>0</v>
      </c>
      <c r="W219" s="134"/>
      <c r="X219" s="134"/>
      <c r="Y219" s="134"/>
      <c r="Z219" s="134"/>
      <c r="AA219" s="135">
        <f t="shared" si="7"/>
        <v>2</v>
      </c>
    </row>
    <row r="220" spans="1:27" ht="40.5" customHeight="1">
      <c r="A220" s="27">
        <v>216</v>
      </c>
      <c r="B220" s="98" t="s">
        <v>1563</v>
      </c>
      <c r="C220" s="98">
        <v>1989</v>
      </c>
      <c r="D220" s="98"/>
      <c r="E220" s="98" t="s">
        <v>1611</v>
      </c>
      <c r="F220" s="29">
        <f t="shared" si="6"/>
        <v>0</v>
      </c>
      <c r="G220" s="29">
        <f>IF(AA220&lt;6,F220,IF(AA220&gt;=6,SUM(LARGE(H220:Z220,{1;2;3;4;5;6})),"lblad"))</f>
        <v>0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34">
        <v>0</v>
      </c>
      <c r="X220" s="134">
        <v>0</v>
      </c>
      <c r="Y220" s="9">
        <v>0</v>
      </c>
      <c r="Z220" s="9"/>
      <c r="AA220" s="135">
        <f t="shared" si="7"/>
        <v>3</v>
      </c>
    </row>
    <row r="221" spans="1:27" ht="40.5" customHeight="1">
      <c r="A221" s="27">
        <v>217</v>
      </c>
      <c r="B221" s="98" t="s">
        <v>1379</v>
      </c>
      <c r="C221" s="98">
        <v>1983</v>
      </c>
      <c r="D221" s="98"/>
      <c r="E221" s="98" t="s">
        <v>1399</v>
      </c>
      <c r="F221" s="29">
        <f t="shared" si="6"/>
        <v>0</v>
      </c>
      <c r="G221" s="29">
        <f>IF(AA221&lt;6,F221,IF(AA221&gt;=6,SUM(LARGE(H221:Z221,{1;2;3;4;5;6})),"lblad"))</f>
        <v>0</v>
      </c>
      <c r="H221" s="9"/>
      <c r="I221" s="9">
        <v>0</v>
      </c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35">
        <f t="shared" si="7"/>
        <v>1</v>
      </c>
    </row>
    <row r="222" spans="1:27" ht="40.5" customHeight="1">
      <c r="A222" s="27">
        <v>218</v>
      </c>
      <c r="B222" s="98" t="s">
        <v>1599</v>
      </c>
      <c r="C222" s="98">
        <v>1983</v>
      </c>
      <c r="D222" s="98"/>
      <c r="E222" s="98" t="s">
        <v>1623</v>
      </c>
      <c r="F222" s="29">
        <f t="shared" si="6"/>
        <v>0</v>
      </c>
      <c r="G222" s="29">
        <f>IF(AA222&lt;6,F222,IF(AA222&gt;=6,SUM(LARGE(H222:Z222,{1;2;3;4;5;6})),"lblad"))</f>
        <v>0</v>
      </c>
      <c r="H222" s="9"/>
      <c r="I222" s="9"/>
      <c r="J222" s="9"/>
      <c r="K222" s="9"/>
      <c r="L222" s="9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>
        <v>0</v>
      </c>
      <c r="X222" s="134">
        <v>0</v>
      </c>
      <c r="Y222" s="134">
        <v>0</v>
      </c>
      <c r="Z222" s="134"/>
      <c r="AA222" s="135">
        <f t="shared" si="7"/>
        <v>3</v>
      </c>
    </row>
    <row r="223" spans="1:27" ht="40.5" customHeight="1">
      <c r="A223" s="27">
        <v>219</v>
      </c>
      <c r="B223" s="98" t="s">
        <v>676</v>
      </c>
      <c r="C223" s="133">
        <v>1987</v>
      </c>
      <c r="D223" s="98"/>
      <c r="E223" s="133"/>
      <c r="F223" s="29">
        <f t="shared" si="6"/>
        <v>0</v>
      </c>
      <c r="G223" s="29">
        <f>IF(AA223&lt;6,F223,IF(AA223&gt;=6,SUM(LARGE(H223:Z223,{1;2;3;4;5;6})),"lblad"))</f>
        <v>0</v>
      </c>
      <c r="H223" s="9"/>
      <c r="I223" s="9"/>
      <c r="J223" s="9"/>
      <c r="K223" s="9"/>
      <c r="L223" s="9"/>
      <c r="M223" s="9"/>
      <c r="N223" s="9"/>
      <c r="O223" s="9"/>
      <c r="P223" s="9"/>
      <c r="Q223" s="9">
        <v>0</v>
      </c>
      <c r="R223" s="9">
        <v>0</v>
      </c>
      <c r="S223" s="9"/>
      <c r="T223" s="9"/>
      <c r="U223" s="9"/>
      <c r="V223" s="9"/>
      <c r="W223" s="9"/>
      <c r="X223" s="9"/>
      <c r="Y223" s="9"/>
      <c r="Z223" s="9"/>
      <c r="AA223" s="135">
        <f t="shared" si="7"/>
        <v>2</v>
      </c>
    </row>
    <row r="224" spans="1:27" ht="40.5" customHeight="1">
      <c r="A224" s="27">
        <v>220</v>
      </c>
      <c r="B224" s="98" t="s">
        <v>1592</v>
      </c>
      <c r="C224" s="98">
        <v>1987</v>
      </c>
      <c r="D224" s="98"/>
      <c r="E224" s="98" t="s">
        <v>1557</v>
      </c>
      <c r="F224" s="29">
        <f t="shared" si="6"/>
        <v>0</v>
      </c>
      <c r="G224" s="29">
        <f>IF(AA224&lt;6,F224,IF(AA224&gt;=6,SUM(LARGE(H224:Z224,{1;2;3;4;5;6})),"lblad"))</f>
        <v>0</v>
      </c>
      <c r="H224" s="9"/>
      <c r="I224" s="9"/>
      <c r="J224" s="9"/>
      <c r="K224" s="9"/>
      <c r="L224" s="9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>
        <v>0</v>
      </c>
      <c r="X224" s="134">
        <v>0</v>
      </c>
      <c r="Y224" s="134">
        <v>0</v>
      </c>
      <c r="Z224" s="134"/>
      <c r="AA224" s="135">
        <f t="shared" si="7"/>
        <v>3</v>
      </c>
    </row>
    <row r="225" spans="1:27" ht="40.5" customHeight="1">
      <c r="A225" s="27">
        <v>221</v>
      </c>
      <c r="B225" s="98" t="s">
        <v>1299</v>
      </c>
      <c r="C225" s="98">
        <v>1986</v>
      </c>
      <c r="D225" s="98"/>
      <c r="E225" s="98"/>
      <c r="F225" s="29">
        <f t="shared" si="6"/>
        <v>0</v>
      </c>
      <c r="G225" s="29">
        <f>IF(AA225&lt;6,F225,IF(AA225&gt;=6,SUM(LARGE(H225:Z225,{1;2;3;4;5;6})),"lblad"))</f>
        <v>0</v>
      </c>
      <c r="H225" s="9"/>
      <c r="I225" s="9"/>
      <c r="J225" s="9">
        <v>0</v>
      </c>
      <c r="K225" s="9"/>
      <c r="L225" s="9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5">
        <f t="shared" si="7"/>
        <v>1</v>
      </c>
    </row>
    <row r="226" spans="1:27" ht="40.5" customHeight="1">
      <c r="A226" s="27">
        <v>222</v>
      </c>
      <c r="B226" s="98" t="s">
        <v>1305</v>
      </c>
      <c r="C226" s="98">
        <v>1982</v>
      </c>
      <c r="D226" s="98"/>
      <c r="E226" s="98" t="s">
        <v>1314</v>
      </c>
      <c r="F226" s="29">
        <f t="shared" si="6"/>
        <v>0</v>
      </c>
      <c r="G226" s="29">
        <f>IF(AA226&lt;6,F226,IF(AA226&gt;=6,SUM(LARGE(H226:Z226,{1;2;3;4;5;6})),"lblad"))</f>
        <v>0</v>
      </c>
      <c r="H226" s="9"/>
      <c r="I226" s="9"/>
      <c r="J226" s="9">
        <v>0</v>
      </c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35">
        <f t="shared" si="7"/>
        <v>1</v>
      </c>
    </row>
    <row r="227" spans="1:27" ht="40.5" customHeight="1">
      <c r="A227" s="27">
        <v>223</v>
      </c>
      <c r="B227" s="98" t="s">
        <v>1602</v>
      </c>
      <c r="C227" s="98">
        <v>1990</v>
      </c>
      <c r="D227" s="98"/>
      <c r="E227" s="98" t="s">
        <v>1557</v>
      </c>
      <c r="F227" s="29">
        <f t="shared" si="6"/>
        <v>0</v>
      </c>
      <c r="G227" s="29">
        <f>IF(AA227&lt;6,F227,IF(AA227&gt;=6,SUM(LARGE(H227:Z227,{1;2;3;4;5;6})),"lblad"))</f>
        <v>0</v>
      </c>
      <c r="H227" s="9"/>
      <c r="I227" s="9"/>
      <c r="J227" s="9"/>
      <c r="K227" s="9"/>
      <c r="L227" s="9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>
        <v>0</v>
      </c>
      <c r="Z227" s="134"/>
      <c r="AA227" s="135">
        <f t="shared" si="7"/>
        <v>1</v>
      </c>
    </row>
    <row r="228" spans="1:27" ht="40.5" customHeight="1">
      <c r="A228" s="27">
        <v>224</v>
      </c>
      <c r="B228" s="98" t="s">
        <v>1303</v>
      </c>
      <c r="C228" s="98">
        <v>1985</v>
      </c>
      <c r="D228" s="98"/>
      <c r="E228" s="98"/>
      <c r="F228" s="29">
        <f t="shared" si="6"/>
        <v>0</v>
      </c>
      <c r="G228" s="29">
        <f>IF(AA228&lt;6,F228,IF(AA228&gt;=6,SUM(LARGE(H228:Z228,{1;2;3;4;5;6})),"lblad"))</f>
        <v>0</v>
      </c>
      <c r="H228" s="9"/>
      <c r="I228" s="9"/>
      <c r="J228" s="9">
        <v>0</v>
      </c>
      <c r="K228" s="9"/>
      <c r="L228" s="9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5">
        <f t="shared" si="7"/>
        <v>1</v>
      </c>
    </row>
    <row r="229" spans="1:27" ht="40.5" customHeight="1">
      <c r="A229" s="27">
        <v>225</v>
      </c>
      <c r="B229" s="98" t="s">
        <v>1055</v>
      </c>
      <c r="C229" s="98">
        <v>1989</v>
      </c>
      <c r="D229" s="98"/>
      <c r="E229" s="98"/>
      <c r="F229" s="29">
        <f t="shared" si="6"/>
        <v>0</v>
      </c>
      <c r="G229" s="29">
        <f>IF(AA229&lt;6,F229,IF(AA229&gt;=6,SUM(LARGE(H229:Z229,{1;2;3;4;5;6})),"lblad"))</f>
        <v>0</v>
      </c>
      <c r="H229" s="9"/>
      <c r="I229" s="9"/>
      <c r="J229" s="9"/>
      <c r="K229" s="9"/>
      <c r="L229" s="9"/>
      <c r="M229" s="9"/>
      <c r="N229" s="9"/>
      <c r="O229" s="9"/>
      <c r="P229" s="9">
        <v>0</v>
      </c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35">
        <f t="shared" si="7"/>
        <v>1</v>
      </c>
    </row>
    <row r="230" spans="1:27" s="2" customFormat="1" ht="40.5" customHeight="1">
      <c r="A230" s="27">
        <v>226</v>
      </c>
      <c r="B230" s="98" t="s">
        <v>448</v>
      </c>
      <c r="C230" s="98">
        <v>1984</v>
      </c>
      <c r="D230" s="98" t="str">
        <f>VLOOKUP(B230,[1]Arkusz1!$B:$F,5,0)</f>
        <v>MAZ/20/00861</v>
      </c>
      <c r="E230" s="98"/>
      <c r="F230" s="29">
        <f t="shared" si="6"/>
        <v>0</v>
      </c>
      <c r="G230" s="29">
        <f>IF(AA230&lt;6,F230,IF(AA230&gt;=6,SUM(LARGE(H230:Z230,{1;2;3;4;5;6})),"lblad"))</f>
        <v>0</v>
      </c>
      <c r="H230" s="9"/>
      <c r="I230" s="9"/>
      <c r="J230" s="9"/>
      <c r="K230" s="9"/>
      <c r="L230" s="9"/>
      <c r="M230" s="134"/>
      <c r="N230" s="134"/>
      <c r="O230" s="134"/>
      <c r="P230" s="134"/>
      <c r="Q230" s="134"/>
      <c r="R230" s="134"/>
      <c r="S230" s="134"/>
      <c r="T230" s="134"/>
      <c r="U230" s="134" t="s">
        <v>81</v>
      </c>
      <c r="V230" s="134"/>
      <c r="W230" s="134"/>
      <c r="X230" s="134"/>
      <c r="Y230" s="134"/>
      <c r="Z230" s="134"/>
      <c r="AA230" s="135">
        <f t="shared" si="7"/>
        <v>1</v>
      </c>
    </row>
    <row r="231" spans="1:27" ht="40.5" customHeight="1">
      <c r="A231" s="27">
        <v>227</v>
      </c>
      <c r="B231" s="98" t="s">
        <v>1570</v>
      </c>
      <c r="C231" s="98">
        <v>1990</v>
      </c>
      <c r="D231" s="98"/>
      <c r="E231" s="98" t="s">
        <v>1557</v>
      </c>
      <c r="F231" s="29">
        <f t="shared" si="6"/>
        <v>0</v>
      </c>
      <c r="G231" s="29">
        <f>IF(AA231&lt;6,F231,IF(AA231&gt;=6,SUM(LARGE(H231:Z231,{1;2;3;4;5;6})),"lblad"))</f>
        <v>0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34">
        <v>0</v>
      </c>
      <c r="X231" s="134">
        <v>0</v>
      </c>
      <c r="Y231" s="9">
        <v>0</v>
      </c>
      <c r="Z231" s="9"/>
      <c r="AA231" s="135">
        <f t="shared" si="7"/>
        <v>3</v>
      </c>
    </row>
    <row r="232" spans="1:27" ht="40.5" customHeight="1">
      <c r="A232" s="27">
        <v>228</v>
      </c>
      <c r="B232" s="98" t="s">
        <v>297</v>
      </c>
      <c r="C232" s="98">
        <v>1981</v>
      </c>
      <c r="D232" s="98"/>
      <c r="E232" s="98" t="s">
        <v>287</v>
      </c>
      <c r="F232" s="29">
        <f t="shared" si="6"/>
        <v>0</v>
      </c>
      <c r="G232" s="29">
        <f>IF(AA232&lt;6,F232,IF(AA232&gt;=6,SUM(LARGE(H232:Z232,{1;2;3;4;5;6})),"lblad"))</f>
        <v>0</v>
      </c>
      <c r="H232" s="9"/>
      <c r="I232" s="9"/>
      <c r="J232" s="9"/>
      <c r="K232" s="9"/>
      <c r="L232" s="9"/>
      <c r="M232" s="134"/>
      <c r="N232" s="134">
        <v>0</v>
      </c>
      <c r="O232" s="134"/>
      <c r="P232" s="134"/>
      <c r="Q232" s="134"/>
      <c r="R232" s="134">
        <v>0</v>
      </c>
      <c r="S232" s="134"/>
      <c r="T232" s="134"/>
      <c r="U232" s="134"/>
      <c r="V232" s="134">
        <v>0</v>
      </c>
      <c r="W232" s="134"/>
      <c r="X232" s="134"/>
      <c r="Y232" s="134"/>
      <c r="Z232" s="134"/>
      <c r="AA232" s="135">
        <f t="shared" si="7"/>
        <v>3</v>
      </c>
    </row>
    <row r="233" spans="1:27" ht="40.5" customHeight="1">
      <c r="A233" s="27">
        <v>229</v>
      </c>
      <c r="B233" s="98" t="s">
        <v>1361</v>
      </c>
      <c r="C233" s="98">
        <v>1981</v>
      </c>
      <c r="D233" s="98"/>
      <c r="E233" s="98" t="s">
        <v>1389</v>
      </c>
      <c r="F233" s="29">
        <f t="shared" si="6"/>
        <v>0</v>
      </c>
      <c r="G233" s="29">
        <f>IF(AA233&lt;6,F233,IF(AA233&gt;=6,SUM(LARGE(H233:Z233,{1;2;3;4;5;6})),"lblad"))</f>
        <v>0</v>
      </c>
      <c r="H233" s="9"/>
      <c r="I233" s="9">
        <v>0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35">
        <f t="shared" si="7"/>
        <v>1</v>
      </c>
    </row>
    <row r="234" spans="1:27" ht="40.5" customHeight="1">
      <c r="A234" s="27">
        <v>230</v>
      </c>
      <c r="B234" s="98" t="s">
        <v>1569</v>
      </c>
      <c r="C234" s="98">
        <v>1988</v>
      </c>
      <c r="D234" s="98"/>
      <c r="E234" s="98" t="s">
        <v>1614</v>
      </c>
      <c r="F234" s="29">
        <f t="shared" si="6"/>
        <v>0</v>
      </c>
      <c r="G234" s="29">
        <f>IF(AA234&lt;6,F234,IF(AA234&gt;=6,SUM(LARGE(H234:Z234,{1;2;3;4;5;6})),"lblad"))</f>
        <v>0</v>
      </c>
      <c r="H234" s="9"/>
      <c r="I234" s="9"/>
      <c r="J234" s="9"/>
      <c r="K234" s="9"/>
      <c r="L234" s="9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>
        <v>0</v>
      </c>
      <c r="X234" s="134">
        <v>0</v>
      </c>
      <c r="Y234" s="134">
        <v>0</v>
      </c>
      <c r="Z234" s="134"/>
      <c r="AA234" s="135">
        <f t="shared" si="7"/>
        <v>3</v>
      </c>
    </row>
    <row r="235" spans="1:27" ht="40.5" customHeight="1">
      <c r="A235" s="27">
        <v>231</v>
      </c>
      <c r="B235" s="98" t="s">
        <v>1155</v>
      </c>
      <c r="C235" s="98">
        <v>1985</v>
      </c>
      <c r="D235" s="98"/>
      <c r="E235" s="98" t="s">
        <v>1179</v>
      </c>
      <c r="F235" s="29">
        <f t="shared" si="6"/>
        <v>0</v>
      </c>
      <c r="G235" s="29">
        <f>IF(AA235&lt;6,F235,IF(AA235&gt;=6,SUM(LARGE(H235:Z235,{1;2;3;4;5;6})),"lblad"))</f>
        <v>0</v>
      </c>
      <c r="H235" s="9"/>
      <c r="I235" s="9"/>
      <c r="J235" s="9"/>
      <c r="K235" s="9">
        <v>0</v>
      </c>
      <c r="L235" s="9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5">
        <f t="shared" si="7"/>
        <v>1</v>
      </c>
    </row>
    <row r="236" spans="1:27" ht="40.5" customHeight="1">
      <c r="A236" s="27">
        <v>232</v>
      </c>
      <c r="B236" s="98" t="s">
        <v>444</v>
      </c>
      <c r="C236" s="98">
        <v>1989</v>
      </c>
      <c r="D236" s="98"/>
      <c r="E236" s="98" t="s">
        <v>445</v>
      </c>
      <c r="F236" s="29">
        <f t="shared" si="6"/>
        <v>0</v>
      </c>
      <c r="G236" s="29">
        <f>IF(AA236&lt;6,F236,IF(AA236&gt;=6,SUM(LARGE(H236:Z236,{1;2;3;4;5;6})),"lblad"))</f>
        <v>0</v>
      </c>
      <c r="H236" s="9"/>
      <c r="I236" s="9"/>
      <c r="J236" s="9">
        <v>0</v>
      </c>
      <c r="K236" s="9"/>
      <c r="L236" s="9"/>
      <c r="M236" s="134"/>
      <c r="N236" s="134"/>
      <c r="O236" s="134"/>
      <c r="P236" s="134"/>
      <c r="Q236" s="134"/>
      <c r="R236" s="134"/>
      <c r="S236" s="134"/>
      <c r="T236" s="134"/>
      <c r="U236" s="134">
        <v>0</v>
      </c>
      <c r="V236" s="134"/>
      <c r="W236" s="134"/>
      <c r="X236" s="134"/>
      <c r="Y236" s="134"/>
      <c r="Z236" s="134"/>
      <c r="AA236" s="135">
        <f t="shared" si="7"/>
        <v>2</v>
      </c>
    </row>
    <row r="237" spans="1:27" ht="40.5" customHeight="1">
      <c r="A237" s="27">
        <v>233</v>
      </c>
      <c r="B237" s="98" t="s">
        <v>1172</v>
      </c>
      <c r="C237" s="98">
        <v>1987</v>
      </c>
      <c r="D237" s="98"/>
      <c r="E237" s="98"/>
      <c r="F237" s="29">
        <f t="shared" si="6"/>
        <v>0</v>
      </c>
      <c r="G237" s="29">
        <f>IF(AA237&lt;6,F237,IF(AA237&gt;=6,SUM(LARGE(H237:Z237,{1;2;3;4;5;6})),"lblad"))</f>
        <v>0</v>
      </c>
      <c r="H237" s="9"/>
      <c r="I237" s="9"/>
      <c r="J237" s="9"/>
      <c r="K237" s="9">
        <v>0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35">
        <f t="shared" si="7"/>
        <v>1</v>
      </c>
    </row>
    <row r="238" spans="1:27" ht="40.5" customHeight="1">
      <c r="A238" s="27">
        <v>234</v>
      </c>
      <c r="B238" s="123" t="s">
        <v>1159</v>
      </c>
      <c r="C238" s="123">
        <v>1983</v>
      </c>
      <c r="D238" s="98"/>
      <c r="E238" s="123" t="s">
        <v>1194</v>
      </c>
      <c r="F238" s="29">
        <f t="shared" si="6"/>
        <v>0</v>
      </c>
      <c r="G238" s="29">
        <f>IF(AA238&lt;6,F238,IF(AA238&gt;=6,SUM(LARGE(H238:Z238,{1;2;3;4;5;6})),"lblad"))</f>
        <v>0</v>
      </c>
      <c r="H238" s="9"/>
      <c r="I238" s="9"/>
      <c r="J238" s="9"/>
      <c r="K238" s="9">
        <v>0</v>
      </c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35">
        <f t="shared" si="7"/>
        <v>1</v>
      </c>
    </row>
    <row r="239" spans="1:27" ht="40.5" customHeight="1">
      <c r="A239" s="27">
        <v>235</v>
      </c>
      <c r="B239" s="98" t="s">
        <v>1370</v>
      </c>
      <c r="C239" s="98">
        <v>1985</v>
      </c>
      <c r="D239" s="98"/>
      <c r="E239" s="98"/>
      <c r="F239" s="29">
        <f t="shared" si="6"/>
        <v>0</v>
      </c>
      <c r="G239" s="29">
        <f>IF(AA239&lt;6,F239,IF(AA239&gt;=6,SUM(LARGE(H239:Z239,{1;2;3;4;5;6})),"lblad"))</f>
        <v>0</v>
      </c>
      <c r="H239" s="9"/>
      <c r="I239" s="9">
        <v>0</v>
      </c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35">
        <f t="shared" si="7"/>
        <v>1</v>
      </c>
    </row>
    <row r="240" spans="1:27" ht="40.5" customHeight="1">
      <c r="A240" s="27">
        <v>236</v>
      </c>
      <c r="B240" s="98" t="s">
        <v>1601</v>
      </c>
      <c r="C240" s="98">
        <v>1984</v>
      </c>
      <c r="D240" s="98"/>
      <c r="E240" s="98" t="s">
        <v>1625</v>
      </c>
      <c r="F240" s="29">
        <f t="shared" si="6"/>
        <v>0</v>
      </c>
      <c r="G240" s="29">
        <f>IF(AA240&lt;6,F240,IF(AA240&gt;=6,SUM(LARGE(H240:Z240,{1;2;3;4;5;6})),"lblad"))</f>
        <v>0</v>
      </c>
      <c r="H240" s="9"/>
      <c r="I240" s="9"/>
      <c r="J240" s="9"/>
      <c r="K240" s="9"/>
      <c r="L240" s="9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>
        <v>0</v>
      </c>
      <c r="X240" s="134">
        <v>0</v>
      </c>
      <c r="Y240" s="134">
        <v>0</v>
      </c>
      <c r="Z240" s="134"/>
      <c r="AA240" s="135">
        <f t="shared" si="7"/>
        <v>3</v>
      </c>
    </row>
    <row r="241" spans="1:27" ht="40.5" customHeight="1">
      <c r="A241" s="27">
        <v>237</v>
      </c>
      <c r="B241" s="98" t="s">
        <v>1143</v>
      </c>
      <c r="C241" s="98">
        <v>1987</v>
      </c>
      <c r="D241" s="98"/>
      <c r="E241" s="98"/>
      <c r="F241" s="29">
        <f t="shared" si="6"/>
        <v>0</v>
      </c>
      <c r="G241" s="29">
        <f>IF(AA241&lt;6,F241,IF(AA241&gt;=6,SUM(LARGE(H241:Z241,{1;2;3;4;5;6})),"lblad"))</f>
        <v>0</v>
      </c>
      <c r="H241" s="9"/>
      <c r="I241" s="9"/>
      <c r="J241" s="9"/>
      <c r="K241" s="9">
        <v>0</v>
      </c>
      <c r="L241" s="9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5">
        <f t="shared" si="7"/>
        <v>1</v>
      </c>
    </row>
    <row r="242" spans="1:27" ht="40.5" customHeight="1">
      <c r="A242" s="27">
        <v>238</v>
      </c>
      <c r="B242" s="98" t="s">
        <v>1164</v>
      </c>
      <c r="C242" s="98">
        <v>1982</v>
      </c>
      <c r="D242" s="98"/>
      <c r="E242" s="98" t="s">
        <v>1196</v>
      </c>
      <c r="F242" s="29">
        <f t="shared" si="6"/>
        <v>0</v>
      </c>
      <c r="G242" s="29">
        <f>IF(AA242&lt;6,F242,IF(AA242&gt;=6,SUM(LARGE(H242:Z242,{1;2;3;4;5;6})),"lblad"))</f>
        <v>0</v>
      </c>
      <c r="H242" s="9"/>
      <c r="I242" s="9"/>
      <c r="J242" s="9"/>
      <c r="K242" s="9">
        <v>0</v>
      </c>
      <c r="L242" s="9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5">
        <f t="shared" si="7"/>
        <v>1</v>
      </c>
    </row>
    <row r="243" spans="1:27" ht="40.5" customHeight="1">
      <c r="A243" s="27">
        <v>239</v>
      </c>
      <c r="B243" s="98" t="s">
        <v>1298</v>
      </c>
      <c r="C243" s="98">
        <v>1987</v>
      </c>
      <c r="D243" s="98"/>
      <c r="E243" s="98"/>
      <c r="F243" s="29">
        <f t="shared" si="6"/>
        <v>0</v>
      </c>
      <c r="G243" s="29">
        <f>IF(AA243&lt;6,F243,IF(AA243&gt;=6,SUM(LARGE(H243:Z243,{1;2;3;4;5;6})),"lblad"))</f>
        <v>0</v>
      </c>
      <c r="H243" s="9"/>
      <c r="I243" s="9"/>
      <c r="J243" s="9">
        <v>0</v>
      </c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35">
        <f t="shared" si="7"/>
        <v>1</v>
      </c>
    </row>
    <row r="244" spans="1:27" ht="40.5" customHeight="1">
      <c r="A244" s="27">
        <v>240</v>
      </c>
      <c r="B244" s="98" t="s">
        <v>299</v>
      </c>
      <c r="C244" s="98">
        <v>1988</v>
      </c>
      <c r="D244" s="98"/>
      <c r="E244" s="98"/>
      <c r="F244" s="29">
        <f t="shared" si="6"/>
        <v>0</v>
      </c>
      <c r="G244" s="29">
        <f>IF(AA244&lt;6,F244,IF(AA244&gt;=6,SUM(LARGE(H244:Z244,{1;2;3;4;5;6})),"lblad"))</f>
        <v>0</v>
      </c>
      <c r="H244" s="9"/>
      <c r="I244" s="9"/>
      <c r="J244" s="9"/>
      <c r="K244" s="9"/>
      <c r="L244" s="9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>
        <v>0</v>
      </c>
      <c r="W244" s="134"/>
      <c r="X244" s="134"/>
      <c r="Y244" s="134"/>
      <c r="Z244" s="134"/>
      <c r="AA244" s="135">
        <f t="shared" si="7"/>
        <v>1</v>
      </c>
    </row>
    <row r="245" spans="1:27" ht="40.5" customHeight="1">
      <c r="A245" s="27">
        <v>241</v>
      </c>
      <c r="B245" s="98" t="s">
        <v>1384</v>
      </c>
      <c r="C245" s="98">
        <v>1981</v>
      </c>
      <c r="D245" s="98"/>
      <c r="E245" s="98"/>
      <c r="F245" s="29">
        <f t="shared" si="6"/>
        <v>0</v>
      </c>
      <c r="G245" s="29">
        <f>IF(AA245&lt;6,F245,IF(AA245&gt;=6,SUM(LARGE(H245:Z245,{1;2;3;4;5;6})),"lblad"))</f>
        <v>0</v>
      </c>
      <c r="H245" s="9"/>
      <c r="I245" s="9">
        <v>0</v>
      </c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35">
        <f t="shared" si="7"/>
        <v>1</v>
      </c>
    </row>
    <row r="246" spans="1:27" ht="40.5" customHeight="1">
      <c r="A246" s="27">
        <v>242</v>
      </c>
      <c r="B246" s="106" t="s">
        <v>1344</v>
      </c>
      <c r="C246" s="106">
        <v>1990</v>
      </c>
      <c r="D246" s="98"/>
      <c r="E246" s="98"/>
      <c r="F246" s="29">
        <f t="shared" si="6"/>
        <v>0</v>
      </c>
      <c r="G246" s="29">
        <f>IF(AA246&lt;6,F246,IF(AA246&gt;=6,SUM(LARGE(H246:Z246,{1;2;3;4;5;6})),"lblad"))</f>
        <v>0</v>
      </c>
      <c r="H246" s="9"/>
      <c r="I246" s="9">
        <v>0</v>
      </c>
      <c r="J246" s="9"/>
      <c r="K246" s="9"/>
      <c r="L246" s="9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5">
        <f t="shared" si="7"/>
        <v>1</v>
      </c>
    </row>
    <row r="247" spans="1:27" ht="40.5" customHeight="1">
      <c r="A247" s="27">
        <v>243</v>
      </c>
      <c r="B247" s="133" t="s">
        <v>1600</v>
      </c>
      <c r="C247" s="133">
        <v>1987</v>
      </c>
      <c r="D247" s="98"/>
      <c r="E247" s="133" t="s">
        <v>1557</v>
      </c>
      <c r="F247" s="29">
        <f t="shared" si="6"/>
        <v>0</v>
      </c>
      <c r="G247" s="29">
        <f>IF(AA247&lt;6,F247,IF(AA247&gt;=6,SUM(LARGE(H247:Z247,{1;2;3;4;5;6})),"lblad"))</f>
        <v>0</v>
      </c>
      <c r="H247" s="9"/>
      <c r="I247" s="9"/>
      <c r="J247" s="9"/>
      <c r="K247" s="9"/>
      <c r="L247" s="9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>
        <v>0</v>
      </c>
      <c r="X247" s="134">
        <v>0</v>
      </c>
      <c r="Y247" s="134">
        <v>0</v>
      </c>
      <c r="Z247" s="134"/>
      <c r="AA247" s="135">
        <f t="shared" si="7"/>
        <v>3</v>
      </c>
    </row>
    <row r="248" spans="1:27" ht="40.5" customHeight="1">
      <c r="A248" s="27">
        <v>244</v>
      </c>
      <c r="B248" s="98" t="s">
        <v>1374</v>
      </c>
      <c r="C248" s="98">
        <v>1986</v>
      </c>
      <c r="D248" s="98"/>
      <c r="E248" s="98" t="s">
        <v>1398</v>
      </c>
      <c r="F248" s="29">
        <f t="shared" si="6"/>
        <v>0</v>
      </c>
      <c r="G248" s="29">
        <f>IF(AA248&lt;6,F248,IF(AA248&gt;=6,SUM(LARGE(H248:Z248,{1;2;3;4;5;6})),"lblad"))</f>
        <v>0</v>
      </c>
      <c r="H248" s="9"/>
      <c r="I248" s="9">
        <v>0</v>
      </c>
      <c r="J248" s="9"/>
      <c r="K248" s="9"/>
      <c r="L248" s="9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5">
        <f t="shared" si="7"/>
        <v>1</v>
      </c>
    </row>
    <row r="249" spans="1:27" ht="40.5" customHeight="1">
      <c r="A249" s="27">
        <v>245</v>
      </c>
      <c r="B249" s="98" t="s">
        <v>441</v>
      </c>
      <c r="C249" s="98">
        <v>1990</v>
      </c>
      <c r="D249" s="98"/>
      <c r="E249" s="98" t="s">
        <v>285</v>
      </c>
      <c r="F249" s="29">
        <f t="shared" si="6"/>
        <v>0</v>
      </c>
      <c r="G249" s="29">
        <f>IF(AA249&lt;6,F249,IF(AA249&gt;=6,SUM(LARGE(H249:Z249,{1;2;3;4;5;6})),"lblad"))</f>
        <v>0</v>
      </c>
      <c r="H249" s="9"/>
      <c r="I249" s="9"/>
      <c r="J249" s="9"/>
      <c r="K249" s="9"/>
      <c r="L249" s="9"/>
      <c r="M249" s="134"/>
      <c r="N249" s="134"/>
      <c r="O249" s="134"/>
      <c r="P249" s="134"/>
      <c r="Q249" s="134"/>
      <c r="R249" s="134"/>
      <c r="S249" s="134"/>
      <c r="T249" s="134"/>
      <c r="U249" s="134">
        <v>0</v>
      </c>
      <c r="V249" s="134"/>
      <c r="W249" s="134"/>
      <c r="X249" s="134"/>
      <c r="Y249" s="134"/>
      <c r="Z249" s="134"/>
      <c r="AA249" s="135">
        <f t="shared" si="7"/>
        <v>1</v>
      </c>
    </row>
    <row r="250" spans="1:27" ht="40.5" customHeight="1">
      <c r="A250" s="27">
        <v>246</v>
      </c>
      <c r="B250" s="98" t="s">
        <v>1139</v>
      </c>
      <c r="C250" s="98">
        <v>1984</v>
      </c>
      <c r="D250" s="98"/>
      <c r="E250" s="98"/>
      <c r="F250" s="29">
        <f t="shared" si="6"/>
        <v>0</v>
      </c>
      <c r="G250" s="29">
        <f>IF(AA250&lt;6,F250,IF(AA250&gt;=6,SUM(LARGE(H250:Z250,{1;2;3;4;5;6})),"lblad"))</f>
        <v>0</v>
      </c>
      <c r="H250" s="9"/>
      <c r="I250" s="9"/>
      <c r="J250" s="9"/>
      <c r="K250" s="9">
        <v>0</v>
      </c>
      <c r="L250" s="9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5">
        <f t="shared" si="7"/>
        <v>1</v>
      </c>
    </row>
    <row r="251" spans="1:27" ht="40.5" customHeight="1">
      <c r="A251" s="27">
        <v>247</v>
      </c>
      <c r="B251" s="98" t="s">
        <v>1309</v>
      </c>
      <c r="C251" s="98">
        <v>1989</v>
      </c>
      <c r="D251" s="98"/>
      <c r="E251" s="98"/>
      <c r="F251" s="29">
        <f t="shared" si="6"/>
        <v>0</v>
      </c>
      <c r="G251" s="29">
        <f>IF(AA251&lt;6,F251,IF(AA251&gt;=6,SUM(LARGE(H251:Z251,{1;2;3;4;5;6})),"lblad"))</f>
        <v>0</v>
      </c>
      <c r="H251" s="9"/>
      <c r="I251" s="9"/>
      <c r="J251" s="9">
        <v>0</v>
      </c>
      <c r="K251" s="9"/>
      <c r="L251" s="9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5">
        <f t="shared" si="7"/>
        <v>1</v>
      </c>
    </row>
    <row r="252" spans="1:27" ht="39.9" customHeight="1">
      <c r="A252" s="27">
        <v>248</v>
      </c>
      <c r="B252" s="98" t="s">
        <v>1310</v>
      </c>
      <c r="C252" s="98">
        <v>1988</v>
      </c>
      <c r="D252" s="98"/>
      <c r="E252" s="98" t="s">
        <v>1315</v>
      </c>
      <c r="F252" s="29">
        <f t="shared" si="6"/>
        <v>0</v>
      </c>
      <c r="G252" s="29">
        <f>IF(AA252&lt;6,F252,IF(AA252&gt;=6,SUM(LARGE(H252:Z252,{1;2;3;4;5;6})),"lblad"))</f>
        <v>0</v>
      </c>
      <c r="H252" s="9"/>
      <c r="I252" s="9"/>
      <c r="J252" s="9">
        <v>0</v>
      </c>
      <c r="K252" s="9"/>
      <c r="L252" s="9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5">
        <f t="shared" si="7"/>
        <v>1</v>
      </c>
    </row>
    <row r="253" spans="1:27" ht="39.9" customHeight="1">
      <c r="A253" s="27">
        <v>249</v>
      </c>
      <c r="B253" s="98" t="s">
        <v>1572</v>
      </c>
      <c r="C253" s="98">
        <v>1983</v>
      </c>
      <c r="D253" s="98"/>
      <c r="E253" s="98" t="s">
        <v>1534</v>
      </c>
      <c r="F253" s="29">
        <f t="shared" si="6"/>
        <v>0</v>
      </c>
      <c r="G253" s="29">
        <f>IF(AA253&lt;6,F253,IF(AA253&gt;=6,SUM(LARGE(H253:Z253,{1;2;3;4;5;6})),"lblad"))</f>
        <v>0</v>
      </c>
      <c r="H253" s="9"/>
      <c r="I253" s="9"/>
      <c r="J253" s="9"/>
      <c r="K253" s="9"/>
      <c r="L253" s="9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>
        <v>0</v>
      </c>
      <c r="X253" s="134">
        <v>0</v>
      </c>
      <c r="Y253" s="134">
        <v>0</v>
      </c>
      <c r="Z253" s="134"/>
      <c r="AA253" s="135">
        <f t="shared" si="7"/>
        <v>3</v>
      </c>
    </row>
    <row r="254" spans="1:27" ht="39.9" customHeight="1">
      <c r="A254" s="27">
        <v>250</v>
      </c>
      <c r="B254" s="98" t="s">
        <v>1376</v>
      </c>
      <c r="C254" s="98">
        <v>1989</v>
      </c>
      <c r="D254" s="98"/>
      <c r="E254" s="98" t="s">
        <v>1354</v>
      </c>
      <c r="F254" s="29">
        <f t="shared" si="6"/>
        <v>0</v>
      </c>
      <c r="G254" s="29">
        <f>IF(AA254&lt;6,F254,IF(AA254&gt;=6,SUM(LARGE(H254:Z254,{1;2;3;4;5;6})),"lblad"))</f>
        <v>0</v>
      </c>
      <c r="H254" s="9"/>
      <c r="I254" s="9">
        <v>0</v>
      </c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35">
        <f t="shared" si="7"/>
        <v>1</v>
      </c>
    </row>
    <row r="255" spans="1:27" ht="39.9" customHeight="1">
      <c r="A255" s="27">
        <v>251</v>
      </c>
      <c r="B255" s="98" t="s">
        <v>660</v>
      </c>
      <c r="C255" s="98">
        <v>1985</v>
      </c>
      <c r="D255" s="98"/>
      <c r="E255" s="98" t="s">
        <v>1536</v>
      </c>
      <c r="F255" s="29">
        <f t="shared" si="6"/>
        <v>0</v>
      </c>
      <c r="G255" s="29">
        <f>IF(AA255&lt;6,F255,IF(AA255&gt;=6,SUM(LARGE(H255:Z255,{1;2;3;4;5;6})),"lblad"))</f>
        <v>0</v>
      </c>
      <c r="H255" s="9"/>
      <c r="I255" s="9"/>
      <c r="J255" s="9"/>
      <c r="K255" s="9">
        <v>0</v>
      </c>
      <c r="L255" s="9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>
        <v>0</v>
      </c>
      <c r="X255" s="134">
        <v>0</v>
      </c>
      <c r="Y255" s="134">
        <v>0</v>
      </c>
      <c r="Z255" s="134"/>
      <c r="AA255" s="135">
        <f t="shared" si="7"/>
        <v>4</v>
      </c>
    </row>
    <row r="256" spans="1:27" ht="39.9" customHeight="1">
      <c r="A256" s="27">
        <v>252</v>
      </c>
      <c r="B256" s="98" t="s">
        <v>1058</v>
      </c>
      <c r="C256" s="98">
        <v>1986</v>
      </c>
      <c r="D256" s="98"/>
      <c r="E256" s="98" t="s">
        <v>1059</v>
      </c>
      <c r="F256" s="29">
        <f t="shared" si="6"/>
        <v>0</v>
      </c>
      <c r="G256" s="29">
        <f>IF(AA256&lt;6,F256,IF(AA256&gt;=6,SUM(LARGE(H256:Z256,{1;2;3;4;5;6})),"lblad"))</f>
        <v>0</v>
      </c>
      <c r="H256" s="9"/>
      <c r="I256" s="9"/>
      <c r="J256" s="9"/>
      <c r="K256" s="9"/>
      <c r="L256" s="9"/>
      <c r="M256" s="134"/>
      <c r="N256" s="134"/>
      <c r="O256" s="134"/>
      <c r="P256" s="134">
        <v>0</v>
      </c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5">
        <f t="shared" si="7"/>
        <v>1</v>
      </c>
    </row>
    <row r="257" spans="1:27" ht="37.5" customHeight="1">
      <c r="A257" s="27">
        <v>253</v>
      </c>
      <c r="B257" s="98" t="s">
        <v>1137</v>
      </c>
      <c r="C257" s="98">
        <v>1982</v>
      </c>
      <c r="D257" s="98"/>
      <c r="E257" s="98" t="s">
        <v>1182</v>
      </c>
      <c r="F257" s="29">
        <f t="shared" si="6"/>
        <v>0</v>
      </c>
      <c r="G257" s="29">
        <f>IF(AA257&lt;6,F257,IF(AA257&gt;=6,SUM(LARGE(H257:Z257,{1;2;3;4;5;6})),"lblad"))</f>
        <v>0</v>
      </c>
      <c r="H257" s="9"/>
      <c r="I257" s="9"/>
      <c r="J257" s="9"/>
      <c r="K257" s="9">
        <v>0</v>
      </c>
      <c r="L257" s="9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5">
        <f t="shared" si="7"/>
        <v>1</v>
      </c>
    </row>
    <row r="258" spans="1:27" ht="37.5" customHeight="1">
      <c r="A258" s="27">
        <v>254</v>
      </c>
      <c r="B258" s="98" t="s">
        <v>1589</v>
      </c>
      <c r="C258" s="98">
        <v>1982</v>
      </c>
      <c r="D258" s="98"/>
      <c r="E258" s="98"/>
      <c r="F258" s="29">
        <f t="shared" si="6"/>
        <v>0</v>
      </c>
      <c r="G258" s="29">
        <f>IF(AA258&lt;6,F258,IF(AA258&gt;=6,SUM(LARGE(H258:Z258,{1;2;3;4;5;6})),"lblad"))</f>
        <v>0</v>
      </c>
      <c r="H258" s="9"/>
      <c r="I258" s="9"/>
      <c r="J258" s="9"/>
      <c r="K258" s="9"/>
      <c r="L258" s="9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>
        <v>0</v>
      </c>
      <c r="X258" s="134">
        <v>0</v>
      </c>
      <c r="Y258" s="134">
        <v>0</v>
      </c>
      <c r="Z258" s="134"/>
      <c r="AA258" s="135">
        <f t="shared" si="7"/>
        <v>3</v>
      </c>
    </row>
    <row r="259" spans="1:27" ht="42" customHeight="1">
      <c r="A259" s="27">
        <v>255</v>
      </c>
      <c r="B259" s="98" t="s">
        <v>1306</v>
      </c>
      <c r="C259" s="98">
        <v>1981</v>
      </c>
      <c r="D259" s="98"/>
      <c r="E259" s="98"/>
      <c r="F259" s="29">
        <f t="shared" si="6"/>
        <v>0</v>
      </c>
      <c r="G259" s="29">
        <f>IF(AA259&lt;6,F259,IF(AA259&gt;=6,SUM(LARGE(H259:Z259,{1;2;3;4;5;6})),"lblad"))</f>
        <v>0</v>
      </c>
      <c r="H259" s="9"/>
      <c r="I259" s="9"/>
      <c r="J259" s="9">
        <v>0</v>
      </c>
      <c r="K259" s="9"/>
      <c r="L259" s="9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  <c r="AA259" s="135">
        <f t="shared" si="7"/>
        <v>1</v>
      </c>
    </row>
    <row r="260" spans="1:27" ht="39.75" customHeight="1">
      <c r="A260" s="27">
        <v>256</v>
      </c>
      <c r="B260" s="98" t="s">
        <v>882</v>
      </c>
      <c r="C260" s="98">
        <v>1983</v>
      </c>
      <c r="D260" s="98"/>
      <c r="E260" s="98" t="s">
        <v>883</v>
      </c>
      <c r="F260" s="29">
        <f t="shared" si="6"/>
        <v>0</v>
      </c>
      <c r="G260" s="29">
        <f>IF(AA260&lt;6,F260,IF(AA260&gt;=6,SUM(LARGE(H260:Z260,{1;2;3;4;5;6})),"lblad"))</f>
        <v>0</v>
      </c>
      <c r="H260" s="9"/>
      <c r="I260" s="9"/>
      <c r="J260" s="9"/>
      <c r="K260" s="9"/>
      <c r="L260" s="9"/>
      <c r="M260" s="134"/>
      <c r="N260" s="134">
        <v>0</v>
      </c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  <c r="AA260" s="135">
        <f t="shared" si="7"/>
        <v>1</v>
      </c>
    </row>
    <row r="261" spans="1:27" ht="39.75" customHeight="1">
      <c r="A261" s="27">
        <v>257</v>
      </c>
      <c r="B261" s="98" t="s">
        <v>1591</v>
      </c>
      <c r="C261" s="98">
        <v>1987</v>
      </c>
      <c r="D261" s="98"/>
      <c r="E261" s="98" t="s">
        <v>1557</v>
      </c>
      <c r="F261" s="29">
        <f t="shared" ref="F261:F285" si="8">SUM(H261:Z261)</f>
        <v>0</v>
      </c>
      <c r="G261" s="29">
        <f>IF(AA261&lt;6,F261,IF(AA261&gt;=6,SUM(LARGE(H261:Z261,{1;2;3;4;5;6})),"lblad"))</f>
        <v>0</v>
      </c>
      <c r="H261" s="9"/>
      <c r="I261" s="9"/>
      <c r="J261" s="9"/>
      <c r="K261" s="9"/>
      <c r="L261" s="9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>
        <v>0</v>
      </c>
      <c r="X261" s="134">
        <v>0</v>
      </c>
      <c r="Y261" s="134">
        <v>0</v>
      </c>
      <c r="Z261" s="134"/>
      <c r="AA261" s="135">
        <f t="shared" ref="AA261:AA324" si="9">COUNTA(H261:Z261)</f>
        <v>3</v>
      </c>
    </row>
    <row r="262" spans="1:27" ht="38.25" customHeight="1">
      <c r="A262" s="27">
        <v>258</v>
      </c>
      <c r="B262" s="98" t="s">
        <v>1168</v>
      </c>
      <c r="C262" s="98">
        <v>1983</v>
      </c>
      <c r="D262" s="98"/>
      <c r="E262" s="98" t="s">
        <v>1197</v>
      </c>
      <c r="F262" s="29">
        <f t="shared" si="8"/>
        <v>0</v>
      </c>
      <c r="G262" s="29">
        <f>IF(AA262&lt;6,F262,IF(AA262&gt;=6,SUM(LARGE(H262:Z262,{1;2;3;4;5;6})),"lblad"))</f>
        <v>0</v>
      </c>
      <c r="H262" s="9"/>
      <c r="I262" s="9"/>
      <c r="J262" s="9"/>
      <c r="K262" s="9">
        <v>0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35">
        <f t="shared" si="9"/>
        <v>1</v>
      </c>
    </row>
    <row r="263" spans="1:27" ht="38.25" customHeight="1">
      <c r="A263" s="27">
        <v>259</v>
      </c>
      <c r="B263" s="98" t="s">
        <v>1178</v>
      </c>
      <c r="C263" s="98">
        <v>1981</v>
      </c>
      <c r="D263" s="98"/>
      <c r="E263" s="98"/>
      <c r="F263" s="29">
        <f t="shared" si="8"/>
        <v>0</v>
      </c>
      <c r="G263" s="29">
        <f>IF(AA263&lt;6,F263,IF(AA263&gt;=6,SUM(LARGE(H263:Z263,{1;2;3;4;5;6})),"lblad"))</f>
        <v>0</v>
      </c>
      <c r="H263" s="9"/>
      <c r="I263" s="9"/>
      <c r="J263" s="9"/>
      <c r="K263" s="9" t="s">
        <v>81</v>
      </c>
      <c r="L263" s="9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5">
        <f t="shared" si="9"/>
        <v>1</v>
      </c>
    </row>
    <row r="264" spans="1:27" ht="38.25" customHeight="1">
      <c r="A264" s="27">
        <v>260</v>
      </c>
      <c r="B264" s="98" t="s">
        <v>1604</v>
      </c>
      <c r="C264" s="98">
        <v>1982</v>
      </c>
      <c r="D264" s="98"/>
      <c r="E264" s="98"/>
      <c r="F264" s="29">
        <f t="shared" si="8"/>
        <v>0</v>
      </c>
      <c r="G264" s="29">
        <f>IF(AA264&lt;6,F264,IF(AA264&gt;=6,SUM(LARGE(H264:Z264,{1;2;3;4;5;6})),"lblad"))</f>
        <v>0</v>
      </c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34">
        <v>0</v>
      </c>
      <c r="X264" s="134">
        <v>0</v>
      </c>
      <c r="Y264" s="9">
        <v>0</v>
      </c>
      <c r="Z264" s="9"/>
      <c r="AA264" s="135">
        <f t="shared" si="9"/>
        <v>3</v>
      </c>
    </row>
    <row r="265" spans="1:27" ht="38.25" customHeight="1">
      <c r="A265" s="27">
        <v>261</v>
      </c>
      <c r="B265" s="98" t="s">
        <v>1082</v>
      </c>
      <c r="C265" s="98">
        <v>1986</v>
      </c>
      <c r="D265" s="98"/>
      <c r="E265" s="98" t="s">
        <v>29</v>
      </c>
      <c r="F265" s="29">
        <f t="shared" si="8"/>
        <v>0</v>
      </c>
      <c r="G265" s="29">
        <f>IF(AA265&lt;6,F265,IF(AA265&gt;=6,SUM(LARGE(H265:Z265,{1;2;3;4;5;6})),"lblad"))</f>
        <v>0</v>
      </c>
      <c r="H265" s="9"/>
      <c r="I265" s="9"/>
      <c r="J265" s="9"/>
      <c r="K265" s="9"/>
      <c r="L265" s="9"/>
      <c r="M265" s="134">
        <v>0</v>
      </c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5">
        <f t="shared" si="9"/>
        <v>1</v>
      </c>
    </row>
    <row r="266" spans="1:27" ht="38.25" customHeight="1">
      <c r="A266" s="27">
        <v>262</v>
      </c>
      <c r="B266" s="98" t="s">
        <v>1153</v>
      </c>
      <c r="C266" s="98">
        <v>1982</v>
      </c>
      <c r="D266" s="98"/>
      <c r="E266" s="98" t="s">
        <v>1191</v>
      </c>
      <c r="F266" s="29">
        <f t="shared" si="8"/>
        <v>0</v>
      </c>
      <c r="G266" s="29">
        <f>IF(AA266&lt;6,F266,IF(AA266&gt;=6,SUM(LARGE(H266:Z266,{1;2;3;4;5;6})),"lblad"))</f>
        <v>0</v>
      </c>
      <c r="H266" s="9"/>
      <c r="I266" s="9"/>
      <c r="J266" s="9"/>
      <c r="K266" s="9">
        <v>0</v>
      </c>
      <c r="L266" s="9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5">
        <f t="shared" si="9"/>
        <v>1</v>
      </c>
    </row>
    <row r="267" spans="1:27" ht="38.25" customHeight="1">
      <c r="A267" s="27">
        <v>263</v>
      </c>
      <c r="B267" s="98" t="s">
        <v>1583</v>
      </c>
      <c r="C267" s="98">
        <v>1983</v>
      </c>
      <c r="D267" s="98"/>
      <c r="E267" s="98" t="s">
        <v>1534</v>
      </c>
      <c r="F267" s="29">
        <f t="shared" si="8"/>
        <v>0</v>
      </c>
      <c r="G267" s="29">
        <f>IF(AA267&lt;6,F267,IF(AA267&gt;=6,SUM(LARGE(H267:Z267,{1;2;3;4;5;6})),"lblad"))</f>
        <v>0</v>
      </c>
      <c r="H267" s="9"/>
      <c r="I267" s="9"/>
      <c r="J267" s="9"/>
      <c r="K267" s="9"/>
      <c r="L267" s="9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>
        <v>0</v>
      </c>
      <c r="X267" s="134">
        <v>0</v>
      </c>
      <c r="Y267" s="134">
        <v>0</v>
      </c>
      <c r="Z267" s="134"/>
      <c r="AA267" s="135">
        <f t="shared" si="9"/>
        <v>3</v>
      </c>
    </row>
    <row r="268" spans="1:27" ht="38.25" customHeight="1">
      <c r="A268" s="27">
        <v>264</v>
      </c>
      <c r="B268" s="98" t="s">
        <v>1485</v>
      </c>
      <c r="C268" s="98">
        <v>1986</v>
      </c>
      <c r="D268" s="98"/>
      <c r="E268" s="98" t="s">
        <v>26</v>
      </c>
      <c r="F268" s="29">
        <f t="shared" si="8"/>
        <v>0</v>
      </c>
      <c r="G268" s="29">
        <f>IF(AA268&lt;6,F268,IF(AA268&gt;=6,SUM(LARGE(H268:Z268,{1;2;3;4;5;6})),"lblad"))</f>
        <v>0</v>
      </c>
      <c r="H268" s="9">
        <v>0</v>
      </c>
      <c r="I268" s="9"/>
      <c r="J268" s="9"/>
      <c r="K268" s="9"/>
      <c r="L268" s="9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  <c r="AA268" s="135">
        <f t="shared" si="9"/>
        <v>1</v>
      </c>
    </row>
    <row r="269" spans="1:27" ht="38.25" customHeight="1">
      <c r="A269" s="27">
        <v>265</v>
      </c>
      <c r="B269" s="98" t="s">
        <v>732</v>
      </c>
      <c r="C269" s="98">
        <v>1985</v>
      </c>
      <c r="D269" s="98"/>
      <c r="E269" s="98" t="s">
        <v>287</v>
      </c>
      <c r="F269" s="29">
        <f t="shared" si="8"/>
        <v>0</v>
      </c>
      <c r="G269" s="29">
        <f>IF(AA269&lt;6,F269,IF(AA269&gt;=6,SUM(LARGE(H269:Z269,{1;2;3;4;5;6})),"lblad"))</f>
        <v>0</v>
      </c>
      <c r="H269" s="9"/>
      <c r="I269" s="9">
        <v>0</v>
      </c>
      <c r="J269" s="9"/>
      <c r="K269" s="9"/>
      <c r="L269" s="9"/>
      <c r="M269" s="134"/>
      <c r="N269" s="134"/>
      <c r="O269" s="134"/>
      <c r="P269" s="134"/>
      <c r="Q269" s="134">
        <v>0</v>
      </c>
      <c r="R269" s="134"/>
      <c r="S269" s="134"/>
      <c r="T269" s="134"/>
      <c r="U269" s="134"/>
      <c r="V269" s="134"/>
      <c r="W269" s="134"/>
      <c r="X269" s="134"/>
      <c r="Y269" s="134"/>
      <c r="Z269" s="134"/>
      <c r="AA269" s="135">
        <f t="shared" si="9"/>
        <v>2</v>
      </c>
    </row>
    <row r="270" spans="1:27" ht="38.25" customHeight="1">
      <c r="A270" s="27">
        <v>266</v>
      </c>
      <c r="B270" s="98" t="s">
        <v>1154</v>
      </c>
      <c r="C270" s="98">
        <v>1987</v>
      </c>
      <c r="D270" s="98"/>
      <c r="E270" s="98" t="s">
        <v>1192</v>
      </c>
      <c r="F270" s="29">
        <f t="shared" si="8"/>
        <v>0</v>
      </c>
      <c r="G270" s="29">
        <f>IF(AA270&lt;6,F270,IF(AA270&gt;=6,SUM(LARGE(H270:Z270,{1;2;3;4;5;6})),"lblad"))</f>
        <v>0</v>
      </c>
      <c r="H270" s="9"/>
      <c r="I270" s="9"/>
      <c r="J270" s="9"/>
      <c r="K270" s="9">
        <v>0</v>
      </c>
      <c r="L270" s="9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5">
        <f t="shared" si="9"/>
        <v>1</v>
      </c>
    </row>
    <row r="271" spans="1:27" ht="38.25" customHeight="1">
      <c r="A271" s="27">
        <v>267</v>
      </c>
      <c r="B271" s="98" t="s">
        <v>1576</v>
      </c>
      <c r="C271" s="98">
        <v>1982</v>
      </c>
      <c r="D271" s="98"/>
      <c r="E271" s="98"/>
      <c r="F271" s="29">
        <f t="shared" si="8"/>
        <v>0</v>
      </c>
      <c r="G271" s="29">
        <f>IF(AA271&lt;6,F271,IF(AA271&gt;=6,SUM(LARGE(H271:Z271,{1;2;3;4;5;6})),"lblad"))</f>
        <v>0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34">
        <v>0</v>
      </c>
      <c r="X271" s="134">
        <v>0</v>
      </c>
      <c r="Y271" s="9">
        <v>0</v>
      </c>
      <c r="Z271" s="9"/>
      <c r="AA271" s="135">
        <f t="shared" si="9"/>
        <v>3</v>
      </c>
    </row>
    <row r="272" spans="1:27" ht="38.25" customHeight="1">
      <c r="A272" s="27">
        <v>268</v>
      </c>
      <c r="B272" s="98" t="s">
        <v>1382</v>
      </c>
      <c r="C272" s="98">
        <v>1982</v>
      </c>
      <c r="D272" s="98"/>
      <c r="E272" s="98"/>
      <c r="F272" s="29">
        <f t="shared" si="8"/>
        <v>0</v>
      </c>
      <c r="G272" s="29">
        <f>IF(AA272&lt;6,F272,IF(AA272&gt;=6,SUM(LARGE(H272:Z272,{1;2;3;4;5;6})),"lblad"))</f>
        <v>0</v>
      </c>
      <c r="H272" s="9"/>
      <c r="I272" s="9">
        <v>0</v>
      </c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35">
        <f t="shared" si="9"/>
        <v>1</v>
      </c>
    </row>
    <row r="273" spans="1:27" ht="38.25" customHeight="1">
      <c r="A273" s="27">
        <v>269</v>
      </c>
      <c r="B273" s="98" t="s">
        <v>446</v>
      </c>
      <c r="C273" s="98">
        <v>1990</v>
      </c>
      <c r="D273" s="98"/>
      <c r="E273" s="98" t="s">
        <v>1619</v>
      </c>
      <c r="F273" s="29">
        <f t="shared" si="8"/>
        <v>0</v>
      </c>
      <c r="G273" s="29">
        <f>IF(AA273&lt;6,F273,IF(AA273&gt;=6,SUM(LARGE(H273:Z273,{1;2;3;4;5;6})),"lblad"))</f>
        <v>0</v>
      </c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>
        <v>0</v>
      </c>
      <c r="S273" s="9"/>
      <c r="T273" s="9"/>
      <c r="U273" s="9">
        <v>0</v>
      </c>
      <c r="V273" s="9"/>
      <c r="W273" s="134">
        <v>0</v>
      </c>
      <c r="X273" s="134">
        <v>0</v>
      </c>
      <c r="Y273" s="9">
        <v>0</v>
      </c>
      <c r="Z273" s="9"/>
      <c r="AA273" s="135">
        <f t="shared" si="9"/>
        <v>5</v>
      </c>
    </row>
    <row r="274" spans="1:27" ht="38.25" customHeight="1">
      <c r="A274" s="27">
        <v>270</v>
      </c>
      <c r="B274" s="106" t="s">
        <v>1112</v>
      </c>
      <c r="C274" s="106">
        <v>1990</v>
      </c>
      <c r="D274" s="98"/>
      <c r="E274" s="98"/>
      <c r="F274" s="29">
        <f t="shared" si="8"/>
        <v>0</v>
      </c>
      <c r="G274" s="29">
        <f>IF(AA274&lt;6,F274,IF(AA274&gt;=6,SUM(LARGE(H274:Z274,{1;2;3;4;5;6})),"lblad"))</f>
        <v>0</v>
      </c>
      <c r="H274" s="9"/>
      <c r="I274" s="9"/>
      <c r="J274" s="9"/>
      <c r="K274" s="9">
        <v>0</v>
      </c>
      <c r="L274" s="9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  <c r="AA274" s="135">
        <f t="shared" si="9"/>
        <v>1</v>
      </c>
    </row>
    <row r="275" spans="1:27" ht="38.25" customHeight="1">
      <c r="A275" s="27">
        <v>271</v>
      </c>
      <c r="B275" s="98" t="s">
        <v>731</v>
      </c>
      <c r="C275" s="98">
        <v>1982</v>
      </c>
      <c r="D275" s="98"/>
      <c r="E275" s="98"/>
      <c r="F275" s="29">
        <f t="shared" si="8"/>
        <v>0</v>
      </c>
      <c r="G275" s="29">
        <f>IF(AA275&lt;6,F275,IF(AA275&gt;=6,SUM(LARGE(H275:Z275,{1;2;3;4;5;6})),"lblad"))</f>
        <v>0</v>
      </c>
      <c r="H275" s="9"/>
      <c r="I275" s="9"/>
      <c r="J275" s="9"/>
      <c r="K275" s="9"/>
      <c r="L275" s="9"/>
      <c r="M275" s="134"/>
      <c r="N275" s="134"/>
      <c r="O275" s="134"/>
      <c r="P275" s="134"/>
      <c r="Q275" s="134">
        <v>0</v>
      </c>
      <c r="R275" s="134"/>
      <c r="S275" s="134"/>
      <c r="T275" s="134"/>
      <c r="U275" s="134"/>
      <c r="V275" s="134"/>
      <c r="W275" s="134"/>
      <c r="X275" s="134"/>
      <c r="Y275" s="134"/>
      <c r="Z275" s="134"/>
      <c r="AA275" s="135">
        <f t="shared" si="9"/>
        <v>1</v>
      </c>
    </row>
    <row r="276" spans="1:27" ht="38.25" customHeight="1">
      <c r="A276" s="27">
        <v>272</v>
      </c>
      <c r="B276" s="98" t="s">
        <v>1595</v>
      </c>
      <c r="C276" s="98">
        <v>1986</v>
      </c>
      <c r="D276" s="98"/>
      <c r="E276" s="98" t="s">
        <v>1622</v>
      </c>
      <c r="F276" s="29">
        <f t="shared" si="8"/>
        <v>0</v>
      </c>
      <c r="G276" s="29">
        <f>IF(AA276&lt;6,F276,IF(AA276&gt;=6,SUM(LARGE(H276:Z276,{1;2;3;4;5;6})),"lblad"))</f>
        <v>0</v>
      </c>
      <c r="H276" s="9"/>
      <c r="I276" s="9"/>
      <c r="J276" s="9"/>
      <c r="K276" s="9"/>
      <c r="L276" s="9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>
        <v>0</v>
      </c>
      <c r="Z276" s="134"/>
      <c r="AA276" s="135">
        <f t="shared" si="9"/>
        <v>1</v>
      </c>
    </row>
    <row r="277" spans="1:27" ht="38.25" customHeight="1">
      <c r="A277" s="27">
        <v>273</v>
      </c>
      <c r="B277" s="98" t="s">
        <v>301</v>
      </c>
      <c r="C277" s="98">
        <v>1989</v>
      </c>
      <c r="D277" s="98"/>
      <c r="E277" s="98"/>
      <c r="F277" s="29">
        <f t="shared" si="8"/>
        <v>0</v>
      </c>
      <c r="G277" s="29">
        <f>IF(AA277&lt;6,F277,IF(AA277&gt;=6,SUM(LARGE(H277:Z277,{1;2;3;4;5;6})),"lblad"))</f>
        <v>0</v>
      </c>
      <c r="H277" s="9"/>
      <c r="I277" s="9"/>
      <c r="J277" s="9"/>
      <c r="K277" s="9"/>
      <c r="L277" s="9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 t="s">
        <v>81</v>
      </c>
      <c r="W277" s="134"/>
      <c r="X277" s="134"/>
      <c r="Y277" s="134"/>
      <c r="Z277" s="134"/>
      <c r="AA277" s="135">
        <f t="shared" si="9"/>
        <v>1</v>
      </c>
    </row>
    <row r="278" spans="1:27" ht="38.25" customHeight="1">
      <c r="A278" s="27">
        <v>274</v>
      </c>
      <c r="B278" s="98" t="s">
        <v>1160</v>
      </c>
      <c r="C278" s="98">
        <v>1981</v>
      </c>
      <c r="D278" s="98"/>
      <c r="E278" s="98"/>
      <c r="F278" s="29">
        <f t="shared" si="8"/>
        <v>0</v>
      </c>
      <c r="G278" s="29">
        <f>IF(AA278&lt;6,F278,IF(AA278&gt;=6,SUM(LARGE(H278:Z278,{1;2;3;4;5;6})),"lblad"))</f>
        <v>0</v>
      </c>
      <c r="H278" s="9"/>
      <c r="I278" s="9"/>
      <c r="J278" s="9"/>
      <c r="K278" s="9">
        <v>0</v>
      </c>
      <c r="L278" s="9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5">
        <f t="shared" si="9"/>
        <v>1</v>
      </c>
    </row>
    <row r="279" spans="1:27" ht="38.25" customHeight="1">
      <c r="A279" s="27">
        <v>275</v>
      </c>
      <c r="B279" s="98"/>
      <c r="C279" s="98"/>
      <c r="D279" s="98"/>
      <c r="E279" s="98"/>
      <c r="F279" s="29">
        <f t="shared" si="8"/>
        <v>0</v>
      </c>
      <c r="G279" s="29">
        <f>IF(AA279&lt;6,F279,IF(AA279&gt;=6,SUM(LARGE(H279:Z279,{1;2;3;4;5;6})),"lblad"))</f>
        <v>0</v>
      </c>
      <c r="H279" s="9"/>
      <c r="I279" s="9"/>
      <c r="J279" s="9"/>
      <c r="K279" s="9"/>
      <c r="L279" s="9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  <c r="AA279" s="135">
        <f t="shared" si="9"/>
        <v>0</v>
      </c>
    </row>
    <row r="280" spans="1:27" ht="38.25" customHeight="1">
      <c r="A280" s="27">
        <v>276</v>
      </c>
      <c r="B280" s="98"/>
      <c r="C280" s="98"/>
      <c r="D280" s="98"/>
      <c r="E280" s="98"/>
      <c r="F280" s="29">
        <f t="shared" si="8"/>
        <v>0</v>
      </c>
      <c r="G280" s="29">
        <f>IF(AA280&lt;6,F280,IF(AA280&gt;=6,SUM(LARGE(H280:Z280,{1;2;3;4;5;6})),"lblad"))</f>
        <v>0</v>
      </c>
      <c r="H280" s="9"/>
      <c r="I280" s="9"/>
      <c r="J280" s="9"/>
      <c r="K280" s="9"/>
      <c r="L280" s="9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5">
        <f t="shared" si="9"/>
        <v>0</v>
      </c>
    </row>
    <row r="281" spans="1:27" ht="38.25" customHeight="1">
      <c r="A281" s="27">
        <v>277</v>
      </c>
      <c r="B281" s="98"/>
      <c r="C281" s="98"/>
      <c r="D281" s="98"/>
      <c r="E281" s="98"/>
      <c r="F281" s="29">
        <f t="shared" si="8"/>
        <v>0</v>
      </c>
      <c r="G281" s="29">
        <f>IF(AA281&lt;6,F281,IF(AA281&gt;=6,SUM(LARGE(H281:Z281,{1;2;3;4;5;6})),"lblad"))</f>
        <v>0</v>
      </c>
      <c r="H281" s="9"/>
      <c r="I281" s="9"/>
      <c r="J281" s="9"/>
      <c r="K281" s="9"/>
      <c r="L281" s="9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5">
        <f t="shared" si="9"/>
        <v>0</v>
      </c>
    </row>
    <row r="282" spans="1:27" ht="34.5" customHeight="1">
      <c r="A282" s="27">
        <v>278</v>
      </c>
      <c r="B282" s="98"/>
      <c r="C282" s="98"/>
      <c r="D282" s="98"/>
      <c r="E282" s="98"/>
      <c r="F282" s="29">
        <f t="shared" si="8"/>
        <v>0</v>
      </c>
      <c r="G282" s="29">
        <f>IF(AA282&lt;6,F282,IF(AA282&gt;=6,SUM(LARGE(H282:Z282,{1;2;3;4;5;6})),"lblad"))</f>
        <v>0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35">
        <f t="shared" si="9"/>
        <v>0</v>
      </c>
    </row>
    <row r="283" spans="1:27" ht="31.8" customHeight="1">
      <c r="A283" s="27">
        <v>279</v>
      </c>
      <c r="B283" s="98"/>
      <c r="C283" s="98"/>
      <c r="D283" s="98"/>
      <c r="E283" s="98"/>
      <c r="F283" s="29">
        <f t="shared" si="8"/>
        <v>0</v>
      </c>
      <c r="G283" s="29">
        <f>IF(AA283&lt;6,F283,IF(AA283&gt;=6,SUM(LARGE(H283:Z283,{1;2;3;4;5;6})),"lblad"))</f>
        <v>0</v>
      </c>
      <c r="H283" s="9"/>
      <c r="I283" s="9"/>
      <c r="J283" s="9"/>
      <c r="K283" s="9"/>
      <c r="L283" s="9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  <c r="AA283" s="135">
        <f t="shared" si="9"/>
        <v>0</v>
      </c>
    </row>
    <row r="284" spans="1:27" ht="34.799999999999997" customHeight="1">
      <c r="A284" s="27">
        <v>280</v>
      </c>
      <c r="B284" s="98"/>
      <c r="C284" s="98"/>
      <c r="D284" s="98"/>
      <c r="E284" s="98"/>
      <c r="F284" s="29">
        <f t="shared" si="8"/>
        <v>0</v>
      </c>
      <c r="G284" s="29">
        <f>IF(AA284&lt;6,F284,IF(AA284&gt;=6,SUM(LARGE(H284:Z284,{1;2;3;4;5;6})),"lblad"))</f>
        <v>0</v>
      </c>
      <c r="H284" s="9"/>
      <c r="I284" s="9"/>
      <c r="J284" s="9"/>
      <c r="K284" s="9"/>
      <c r="L284" s="9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  <c r="AA284" s="135">
        <f t="shared" si="9"/>
        <v>0</v>
      </c>
    </row>
    <row r="285" spans="1:27" ht="34.799999999999997" customHeight="1">
      <c r="A285" s="27">
        <v>281</v>
      </c>
      <c r="B285" s="98"/>
      <c r="C285" s="98"/>
      <c r="D285" s="98"/>
      <c r="E285" s="98"/>
      <c r="F285" s="29">
        <f t="shared" si="8"/>
        <v>0</v>
      </c>
      <c r="G285" s="29">
        <f>IF(AA285&lt;6,F285,IF(AA285&gt;=6,SUM(LARGE(H285:Z285,{1;2;3;4;5;6})),"lblad"))</f>
        <v>0</v>
      </c>
      <c r="H285" s="9"/>
      <c r="I285" s="9"/>
      <c r="J285" s="9"/>
      <c r="K285" s="9"/>
      <c r="L285" s="9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  <c r="AA285" s="135">
        <f t="shared" si="9"/>
        <v>0</v>
      </c>
    </row>
    <row r="286" spans="1:27" ht="34.799999999999997" customHeight="1">
      <c r="A286" s="27">
        <v>282</v>
      </c>
      <c r="B286" s="98"/>
      <c r="C286" s="98"/>
      <c r="D286" s="98"/>
      <c r="E286" s="98"/>
      <c r="F286" s="29">
        <f t="shared" ref="F286:F316" si="10">SUM(H286:Z286)</f>
        <v>0</v>
      </c>
      <c r="G286" s="29">
        <f>IF(AA286&lt;6,F286,IF(AA286&gt;=6,SUM(LARGE(H286:Z286,{1;2;3;4;5;6})),"lblad"))</f>
        <v>0</v>
      </c>
      <c r="H286" s="9"/>
      <c r="I286" s="9"/>
      <c r="J286" s="9"/>
      <c r="K286" s="9"/>
      <c r="L286" s="9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5">
        <f t="shared" ref="AA286:AA316" si="11">COUNTA(H286:Z286)</f>
        <v>0</v>
      </c>
    </row>
    <row r="287" spans="1:27" ht="34.799999999999997" customHeight="1">
      <c r="A287" s="27">
        <v>283</v>
      </c>
      <c r="B287" s="1"/>
      <c r="C287" s="1"/>
      <c r="D287" s="98"/>
      <c r="E287" s="98"/>
      <c r="F287" s="29">
        <f t="shared" si="10"/>
        <v>0</v>
      </c>
      <c r="G287" s="29">
        <f>IF(AA287&lt;6,F287,IF(AA287&gt;=6,SUM(LARGE(H287:Z287,{1;2;3;4;5;6})),"lblad"))</f>
        <v>0</v>
      </c>
      <c r="H287" s="53"/>
      <c r="I287" s="53"/>
      <c r="J287" s="53"/>
      <c r="K287" s="172"/>
      <c r="L287" s="5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34"/>
      <c r="X287" s="134"/>
      <c r="Y287" s="173"/>
      <c r="Z287" s="173"/>
      <c r="AA287" s="135">
        <f t="shared" si="11"/>
        <v>0</v>
      </c>
    </row>
    <row r="288" spans="1:27" ht="34.799999999999997" customHeight="1">
      <c r="A288" s="27">
        <v>284</v>
      </c>
      <c r="B288" s="98"/>
      <c r="C288" s="98"/>
      <c r="D288" s="98"/>
      <c r="E288" s="98"/>
      <c r="F288" s="29">
        <f t="shared" si="10"/>
        <v>0</v>
      </c>
      <c r="G288" s="29">
        <f>IF(AA288&lt;6,F288,IF(AA288&gt;=6,SUM(LARGE(H288:Z288,{1;2;3;4;5;6})),"lblad"))</f>
        <v>0</v>
      </c>
      <c r="H288" s="9"/>
      <c r="I288" s="9"/>
      <c r="J288" s="9"/>
      <c r="K288" s="9"/>
      <c r="L288" s="9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  <c r="AA288" s="135">
        <f t="shared" si="11"/>
        <v>0</v>
      </c>
    </row>
    <row r="289" spans="1:27" ht="39.6" customHeight="1">
      <c r="A289" s="27">
        <v>285</v>
      </c>
      <c r="B289" s="98"/>
      <c r="C289" s="98"/>
      <c r="D289" s="98"/>
      <c r="E289" s="98"/>
      <c r="F289" s="29">
        <f t="shared" si="10"/>
        <v>0</v>
      </c>
      <c r="G289" s="29">
        <f>IF(AA289&lt;6,F289,IF(AA289&gt;=6,SUM(LARGE(H289:Z289,{1;2;3;4;5;6})),"lblad"))</f>
        <v>0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35">
        <f t="shared" si="11"/>
        <v>0</v>
      </c>
    </row>
    <row r="290" spans="1:27" s="3" customFormat="1" ht="39.6" customHeight="1">
      <c r="A290" s="27">
        <v>286</v>
      </c>
      <c r="B290" s="98"/>
      <c r="C290" s="98"/>
      <c r="D290" s="98"/>
      <c r="E290" s="98"/>
      <c r="F290" s="29">
        <f t="shared" si="10"/>
        <v>0</v>
      </c>
      <c r="G290" s="29">
        <f>IF(AA290&lt;6,F290,IF(AA290&gt;=6,SUM(LARGE(H290:Z290,{1;2;3;4;5;6})),"lblad"))</f>
        <v>0</v>
      </c>
      <c r="H290" s="9"/>
      <c r="I290" s="9"/>
      <c r="J290" s="9"/>
      <c r="K290" s="9"/>
      <c r="L290" s="9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  <c r="AA290" s="135">
        <f t="shared" si="11"/>
        <v>0</v>
      </c>
    </row>
    <row r="291" spans="1:27" s="3" customFormat="1" ht="39.6" customHeight="1">
      <c r="A291" s="27">
        <v>287</v>
      </c>
      <c r="B291" s="98"/>
      <c r="C291" s="98"/>
      <c r="D291" s="98"/>
      <c r="E291" s="98"/>
      <c r="F291" s="29">
        <f t="shared" si="10"/>
        <v>0</v>
      </c>
      <c r="G291" s="29">
        <f>IF(AA291&lt;6,F291,IF(AA291&gt;=6,SUM(LARGE(H291:Z291,{1;2;3;4;5;6})),"lblad"))</f>
        <v>0</v>
      </c>
      <c r="H291" s="9"/>
      <c r="I291" s="9"/>
      <c r="J291" s="9"/>
      <c r="K291" s="1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35">
        <f t="shared" si="11"/>
        <v>0</v>
      </c>
    </row>
    <row r="292" spans="1:27" s="3" customFormat="1" ht="39.6" customHeight="1">
      <c r="A292" s="27">
        <v>288</v>
      </c>
      <c r="B292" s="98"/>
      <c r="C292" s="98"/>
      <c r="D292" s="98"/>
      <c r="E292" s="98"/>
      <c r="F292" s="29">
        <f t="shared" si="10"/>
        <v>0</v>
      </c>
      <c r="G292" s="29">
        <f>IF(AA292&lt;6,F292,IF(AA292&gt;=6,SUM(LARGE(H292:Z292,{1;2;3;4;5;6})),"lblad"))</f>
        <v>0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35">
        <f t="shared" si="11"/>
        <v>0</v>
      </c>
    </row>
    <row r="293" spans="1:27" s="3" customFormat="1" ht="39.6" customHeight="1">
      <c r="A293" s="27">
        <v>289</v>
      </c>
      <c r="B293" s="98"/>
      <c r="C293" s="98"/>
      <c r="D293" s="98"/>
      <c r="E293" s="98"/>
      <c r="F293" s="29">
        <f t="shared" si="10"/>
        <v>0</v>
      </c>
      <c r="G293" s="29">
        <f>IF(AA293&lt;6,F293,IF(AA293&gt;=6,SUM(LARGE(H293:Z293,{1;2;3;4;5;6})),"lblad"))</f>
        <v>0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35">
        <f t="shared" si="11"/>
        <v>0</v>
      </c>
    </row>
    <row r="294" spans="1:27" s="3" customFormat="1" ht="39.6" customHeight="1">
      <c r="A294" s="27">
        <v>290</v>
      </c>
      <c r="B294" s="98"/>
      <c r="C294" s="98"/>
      <c r="D294" s="98"/>
      <c r="E294" s="98"/>
      <c r="F294" s="29">
        <f t="shared" si="10"/>
        <v>0</v>
      </c>
      <c r="G294" s="29">
        <f>IF(AA294&lt;6,F294,IF(AA294&gt;=6,SUM(LARGE(H294:Z294,{1;2;3;4;5;6})),"lblad"))</f>
        <v>0</v>
      </c>
      <c r="H294" s="9"/>
      <c r="I294" s="9"/>
      <c r="J294" s="9"/>
      <c r="K294" s="9"/>
      <c r="L294" s="9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  <c r="AA294" s="135">
        <f t="shared" si="11"/>
        <v>0</v>
      </c>
    </row>
    <row r="295" spans="1:27" s="3" customFormat="1" ht="39.6" customHeight="1">
      <c r="A295" s="27">
        <v>291</v>
      </c>
      <c r="B295" s="98"/>
      <c r="C295" s="98"/>
      <c r="D295" s="98"/>
      <c r="E295" s="98"/>
      <c r="F295" s="29">
        <f t="shared" si="10"/>
        <v>0</v>
      </c>
      <c r="G295" s="29">
        <f>IF(AA295&lt;6,F295,IF(AA295&gt;=6,SUM(LARGE(H295:Z295,{1;2;3;4;5;6})),"lblad"))</f>
        <v>0</v>
      </c>
      <c r="H295" s="9"/>
      <c r="I295" s="9"/>
      <c r="J295" s="9"/>
      <c r="K295" s="9"/>
      <c r="L295" s="9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  <c r="AA295" s="135">
        <f t="shared" si="11"/>
        <v>0</v>
      </c>
    </row>
    <row r="296" spans="1:27" s="3" customFormat="1" ht="39.6" customHeight="1">
      <c r="A296" s="27">
        <v>292</v>
      </c>
      <c r="B296" s="98"/>
      <c r="C296" s="98"/>
      <c r="D296" s="98"/>
      <c r="E296" s="98"/>
      <c r="F296" s="29">
        <f t="shared" si="10"/>
        <v>0</v>
      </c>
      <c r="G296" s="29">
        <f>IF(AA296&lt;6,F296,IF(AA296&gt;=6,SUM(LARGE(H296:Z296,{1;2;3;4;5;6})),"lblad"))</f>
        <v>0</v>
      </c>
      <c r="H296" s="9"/>
      <c r="I296" s="9"/>
      <c r="J296" s="9"/>
      <c r="K296" s="9"/>
      <c r="L296" s="9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  <c r="AA296" s="135">
        <f t="shared" si="11"/>
        <v>0</v>
      </c>
    </row>
    <row r="297" spans="1:27" s="3" customFormat="1" ht="39.6" customHeight="1">
      <c r="A297" s="27">
        <v>293</v>
      </c>
      <c r="B297" s="98"/>
      <c r="C297" s="98"/>
      <c r="D297" s="98"/>
      <c r="E297" s="98"/>
      <c r="F297" s="29">
        <f t="shared" si="10"/>
        <v>0</v>
      </c>
      <c r="G297" s="29">
        <f>IF(AA297&lt;6,F297,IF(AA297&gt;=6,SUM(LARGE(H297:Z297,{1;2;3;4;5;6})),"lblad"))</f>
        <v>0</v>
      </c>
      <c r="H297" s="9"/>
      <c r="I297" s="9"/>
      <c r="J297" s="9"/>
      <c r="K297" s="9"/>
      <c r="L297" s="9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5">
        <f t="shared" si="11"/>
        <v>0</v>
      </c>
    </row>
    <row r="298" spans="1:27" s="3" customFormat="1" ht="39.6" customHeight="1">
      <c r="A298" s="27">
        <v>294</v>
      </c>
      <c r="B298" s="98"/>
      <c r="C298" s="98"/>
      <c r="D298" s="98"/>
      <c r="E298" s="98"/>
      <c r="F298" s="29">
        <f t="shared" si="10"/>
        <v>0</v>
      </c>
      <c r="G298" s="29">
        <f>IF(AA298&lt;6,F298,IF(AA298&gt;=6,SUM(LARGE(H298:Z298,{1;2;3;4;5;6})),"lblad"))</f>
        <v>0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35">
        <f t="shared" si="11"/>
        <v>0</v>
      </c>
    </row>
    <row r="299" spans="1:27" s="3" customFormat="1" ht="39.6" customHeight="1">
      <c r="A299" s="27">
        <v>295</v>
      </c>
      <c r="B299" s="123"/>
      <c r="C299" s="123"/>
      <c r="D299" s="123"/>
      <c r="E299" s="123"/>
      <c r="F299" s="29">
        <f t="shared" si="10"/>
        <v>0</v>
      </c>
      <c r="G299" s="29">
        <f>IF(AA299&lt;6,F299,IF(AA299&gt;=6,SUM(LARGE(H299:Z299,{1;2;3;4;5;6})),"lblad"))</f>
        <v>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35">
        <f t="shared" si="11"/>
        <v>0</v>
      </c>
    </row>
    <row r="300" spans="1:27" s="3" customFormat="1" ht="39.6" customHeight="1">
      <c r="A300" s="27">
        <v>296</v>
      </c>
      <c r="B300" s="98"/>
      <c r="C300" s="98"/>
      <c r="D300" s="98"/>
      <c r="E300" s="98"/>
      <c r="F300" s="29">
        <f t="shared" si="10"/>
        <v>0</v>
      </c>
      <c r="G300" s="29">
        <f>IF(AA300&lt;6,F300,IF(AA300&gt;=6,SUM(LARGE(H300:Z300,{1;2;3;4;5;6})),"lblad"))</f>
        <v>0</v>
      </c>
      <c r="H300" s="9"/>
      <c r="I300" s="9"/>
      <c r="J300" s="9"/>
      <c r="K300" s="9"/>
      <c r="L300" s="9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5">
        <f t="shared" si="11"/>
        <v>0</v>
      </c>
    </row>
    <row r="301" spans="1:27" s="3" customFormat="1" ht="39.6" customHeight="1">
      <c r="A301" s="27">
        <v>297</v>
      </c>
      <c r="B301" s="98"/>
      <c r="C301" s="98"/>
      <c r="D301" s="98"/>
      <c r="E301" s="98"/>
      <c r="F301" s="29">
        <f t="shared" si="10"/>
        <v>0</v>
      </c>
      <c r="G301" s="29">
        <f>IF(AA301&lt;6,F301,IF(AA301&gt;=6,SUM(LARGE(H301:Z301,{1;2;3;4;5;6})),"lblad"))</f>
        <v>0</v>
      </c>
      <c r="H301" s="9"/>
      <c r="I301" s="9"/>
      <c r="J301" s="9"/>
      <c r="K301" s="9"/>
      <c r="L301" s="9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  <c r="AA301" s="135">
        <f t="shared" si="11"/>
        <v>0</v>
      </c>
    </row>
    <row r="302" spans="1:27" s="3" customFormat="1" ht="39.6" customHeight="1">
      <c r="A302" s="27">
        <v>298</v>
      </c>
      <c r="B302" s="98"/>
      <c r="C302" s="98"/>
      <c r="D302" s="98"/>
      <c r="E302" s="98"/>
      <c r="F302" s="29">
        <f t="shared" si="10"/>
        <v>0</v>
      </c>
      <c r="G302" s="29">
        <f>IF(AA302&lt;6,F302,IF(AA302&gt;=6,SUM(LARGE(H302:Z302,{1;2;3;4;5;6})),"lblad"))</f>
        <v>0</v>
      </c>
      <c r="H302" s="9"/>
      <c r="I302" s="9"/>
      <c r="J302" s="9"/>
      <c r="K302" s="9"/>
      <c r="L302" s="9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  <c r="AA302" s="135">
        <f t="shared" si="11"/>
        <v>0</v>
      </c>
    </row>
    <row r="303" spans="1:27" s="3" customFormat="1" ht="39.6" customHeight="1">
      <c r="A303" s="27">
        <v>299</v>
      </c>
      <c r="B303" s="98"/>
      <c r="C303" s="98"/>
      <c r="D303" s="98"/>
      <c r="E303" s="98"/>
      <c r="F303" s="29">
        <f t="shared" si="10"/>
        <v>0</v>
      </c>
      <c r="G303" s="29">
        <f>IF(AA303&lt;6,F303,IF(AA303&gt;=6,SUM(LARGE(H303:Z303,{1;2;3;4;5;6})),"lblad"))</f>
        <v>0</v>
      </c>
      <c r="H303" s="9"/>
      <c r="I303" s="9"/>
      <c r="J303" s="9"/>
      <c r="K303" s="9"/>
      <c r="L303" s="9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  <c r="AA303" s="135">
        <f t="shared" si="11"/>
        <v>0</v>
      </c>
    </row>
    <row r="304" spans="1:27" s="3" customFormat="1" ht="39.6" customHeight="1">
      <c r="A304" s="27">
        <v>300</v>
      </c>
      <c r="B304" s="98"/>
      <c r="C304" s="98"/>
      <c r="D304" s="98"/>
      <c r="E304" s="98"/>
      <c r="F304" s="29">
        <f t="shared" si="10"/>
        <v>0</v>
      </c>
      <c r="G304" s="29">
        <f>IF(AA304&lt;6,F304,IF(AA304&gt;=6,SUM(LARGE(H304:Z304,{1;2;3;4;5;6})),"lblad"))</f>
        <v>0</v>
      </c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35">
        <f t="shared" si="11"/>
        <v>0</v>
      </c>
    </row>
    <row r="305" spans="1:27" s="3" customFormat="1" ht="39.6" customHeight="1">
      <c r="A305" s="27">
        <v>301</v>
      </c>
      <c r="B305" s="98"/>
      <c r="C305" s="98"/>
      <c r="D305" s="98"/>
      <c r="E305" s="98"/>
      <c r="F305" s="29">
        <f t="shared" si="10"/>
        <v>0</v>
      </c>
      <c r="G305" s="29">
        <f>IF(AA305&lt;6,F305,IF(AA305&gt;=6,SUM(LARGE(H305:Z305,{1;2;3;4;5;6})),"lblad"))</f>
        <v>0</v>
      </c>
      <c r="H305" s="9"/>
      <c r="I305" s="9"/>
      <c r="J305" s="9"/>
      <c r="K305" s="9"/>
      <c r="L305" s="9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  <c r="AA305" s="135">
        <f t="shared" si="11"/>
        <v>0</v>
      </c>
    </row>
    <row r="306" spans="1:27" s="3" customFormat="1" ht="39.6" customHeight="1">
      <c r="A306" s="27">
        <v>302</v>
      </c>
      <c r="B306" s="98"/>
      <c r="C306" s="98"/>
      <c r="D306" s="98"/>
      <c r="E306" s="98"/>
      <c r="F306" s="29">
        <f t="shared" si="10"/>
        <v>0</v>
      </c>
      <c r="G306" s="29">
        <f>IF(AA306&lt;6,F306,IF(AA306&gt;=6,SUM(LARGE(H306:Z306,{1;2;3;4;5;6})),"lblad"))</f>
        <v>0</v>
      </c>
      <c r="H306" s="9"/>
      <c r="I306" s="9"/>
      <c r="J306" s="9"/>
      <c r="K306" s="9"/>
      <c r="L306" s="9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5">
        <f t="shared" si="11"/>
        <v>0</v>
      </c>
    </row>
    <row r="307" spans="1:27" s="3" customFormat="1" ht="39.6" customHeight="1">
      <c r="A307" s="27">
        <v>303</v>
      </c>
      <c r="B307" s="98"/>
      <c r="C307" s="98"/>
      <c r="D307" s="98"/>
      <c r="E307" s="98"/>
      <c r="F307" s="29">
        <f t="shared" si="10"/>
        <v>0</v>
      </c>
      <c r="G307" s="29">
        <f>IF(AA307&lt;6,F307,IF(AA307&gt;=6,SUM(LARGE(H307:Z307,{1;2;3;4;5;6})),"lblad"))</f>
        <v>0</v>
      </c>
      <c r="H307" s="9"/>
      <c r="I307" s="9"/>
      <c r="J307" s="9"/>
      <c r="K307" s="9"/>
      <c r="L307" s="9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  <c r="AA307" s="135">
        <f t="shared" si="11"/>
        <v>0</v>
      </c>
    </row>
    <row r="308" spans="1:27" s="3" customFormat="1" ht="39.6" customHeight="1">
      <c r="A308" s="27">
        <v>304</v>
      </c>
      <c r="B308" s="98"/>
      <c r="C308" s="98"/>
      <c r="D308" s="98"/>
      <c r="E308" s="98"/>
      <c r="F308" s="29">
        <f t="shared" si="10"/>
        <v>0</v>
      </c>
      <c r="G308" s="29">
        <f>IF(AA308&lt;6,F308,IF(AA308&gt;=6,SUM(LARGE(H308:Z308,{1;2;3;4;5;6})),"lblad"))</f>
        <v>0</v>
      </c>
      <c r="H308" s="9"/>
      <c r="I308" s="167"/>
      <c r="J308" s="9"/>
      <c r="K308" s="9"/>
      <c r="L308" s="9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  <c r="AA308" s="135">
        <f t="shared" si="11"/>
        <v>0</v>
      </c>
    </row>
    <row r="309" spans="1:27" s="3" customFormat="1" ht="39.6" customHeight="1">
      <c r="A309" s="27">
        <v>305</v>
      </c>
      <c r="B309" s="98"/>
      <c r="C309" s="98"/>
      <c r="D309" s="98"/>
      <c r="E309" s="98"/>
      <c r="F309" s="29">
        <f t="shared" si="10"/>
        <v>0</v>
      </c>
      <c r="G309" s="29">
        <f>IF(AA309&lt;6,F309,IF(AA309&gt;=6,SUM(LARGE(H309:Z309,{1;2;3;4;5;6})),"lblad"))</f>
        <v>0</v>
      </c>
      <c r="H309" s="9"/>
      <c r="I309" s="9"/>
      <c r="J309" s="9"/>
      <c r="K309" s="9"/>
      <c r="L309" s="9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  <c r="AA309" s="135">
        <f t="shared" si="11"/>
        <v>0</v>
      </c>
    </row>
    <row r="310" spans="1:27" s="3" customFormat="1" ht="39.6" customHeight="1">
      <c r="A310" s="27">
        <v>306</v>
      </c>
      <c r="B310" s="98"/>
      <c r="C310" s="98"/>
      <c r="D310" s="98"/>
      <c r="E310" s="98"/>
      <c r="F310" s="29">
        <f t="shared" si="10"/>
        <v>0</v>
      </c>
      <c r="G310" s="29">
        <f>IF(AA310&lt;6,F310,IF(AA310&gt;=6,SUM(LARGE(H310:Z310,{1;2;3;4;5;6})),"lblad"))</f>
        <v>0</v>
      </c>
      <c r="H310" s="9"/>
      <c r="I310" s="9"/>
      <c r="J310" s="9"/>
      <c r="K310" s="9"/>
      <c r="L310" s="9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  <c r="AA310" s="135">
        <f t="shared" si="11"/>
        <v>0</v>
      </c>
    </row>
    <row r="311" spans="1:27" s="3" customFormat="1" ht="39.6" customHeight="1">
      <c r="A311" s="27">
        <v>307</v>
      </c>
      <c r="B311" s="98"/>
      <c r="C311" s="98"/>
      <c r="D311" s="98"/>
      <c r="E311" s="98"/>
      <c r="F311" s="29">
        <f t="shared" si="10"/>
        <v>0</v>
      </c>
      <c r="G311" s="29">
        <f>IF(AA311&lt;6,F311,IF(AA311&gt;=6,SUM(LARGE(H311:Z311,{1;2;3;4;5;6})),"lblad"))</f>
        <v>0</v>
      </c>
      <c r="H311" s="9"/>
      <c r="I311" s="9"/>
      <c r="J311" s="9"/>
      <c r="K311" s="9"/>
      <c r="L311" s="9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  <c r="AA311" s="135">
        <f t="shared" si="11"/>
        <v>0</v>
      </c>
    </row>
    <row r="312" spans="1:27" s="3" customFormat="1" ht="39.6" customHeight="1">
      <c r="A312" s="27">
        <v>308</v>
      </c>
      <c r="B312" s="98"/>
      <c r="C312" s="98"/>
      <c r="D312" s="98"/>
      <c r="E312" s="98"/>
      <c r="F312" s="29">
        <f t="shared" si="10"/>
        <v>0</v>
      </c>
      <c r="G312" s="29">
        <f>IF(AA312&lt;6,F312,IF(AA312&gt;=6,SUM(LARGE(H312:Z312,{1;2;3;4;5;6})),"lblad"))</f>
        <v>0</v>
      </c>
      <c r="H312" s="9"/>
      <c r="I312" s="9"/>
      <c r="J312" s="9"/>
      <c r="K312" s="9"/>
      <c r="L312" s="9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  <c r="AA312" s="135">
        <f t="shared" si="11"/>
        <v>0</v>
      </c>
    </row>
    <row r="313" spans="1:27" s="3" customFormat="1" ht="39.6" customHeight="1">
      <c r="A313" s="27">
        <v>309</v>
      </c>
      <c r="B313" s="98"/>
      <c r="C313" s="98"/>
      <c r="D313" s="98"/>
      <c r="E313" s="98"/>
      <c r="F313" s="29">
        <f t="shared" si="10"/>
        <v>0</v>
      </c>
      <c r="G313" s="29">
        <f>IF(AA313&lt;6,F313,IF(AA313&gt;=6,SUM(LARGE(H313:Z313,{1;2;3;4;5;6})),"lblad"))</f>
        <v>0</v>
      </c>
      <c r="H313" s="9"/>
      <c r="I313" s="1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35">
        <f t="shared" si="11"/>
        <v>0</v>
      </c>
    </row>
    <row r="314" spans="1:27" s="3" customFormat="1" ht="39.6" customHeight="1">
      <c r="A314" s="27">
        <v>310</v>
      </c>
      <c r="B314" s="132"/>
      <c r="C314" s="132"/>
      <c r="D314" s="132"/>
      <c r="E314" s="132"/>
      <c r="F314" s="29">
        <f t="shared" si="10"/>
        <v>0</v>
      </c>
      <c r="G314" s="29">
        <f>IF(AA314&lt;6,F314,IF(AA314&gt;=6,SUM(LARGE(H314:Z314,{1;2;3;4;5;6})),"lblad"))</f>
        <v>0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35">
        <f t="shared" si="11"/>
        <v>0</v>
      </c>
    </row>
    <row r="315" spans="1:27" s="3" customFormat="1" ht="39.6" customHeight="1">
      <c r="A315" s="27">
        <v>311</v>
      </c>
      <c r="B315" s="98"/>
      <c r="C315" s="98"/>
      <c r="D315" s="98"/>
      <c r="E315" s="98"/>
      <c r="F315" s="29">
        <f t="shared" si="10"/>
        <v>0</v>
      </c>
      <c r="G315" s="29">
        <f>IF(AA315&lt;6,F315,IF(AA315&gt;=6,SUM(LARGE(H315:Z315,{1;2;3;4;5;6})),"lblad"))</f>
        <v>0</v>
      </c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35">
        <f t="shared" si="11"/>
        <v>0</v>
      </c>
    </row>
    <row r="316" spans="1:27" s="3" customFormat="1" ht="39.6" customHeight="1">
      <c r="A316" s="27">
        <v>312</v>
      </c>
      <c r="B316" s="98"/>
      <c r="C316" s="98"/>
      <c r="D316" s="98"/>
      <c r="E316" s="98"/>
      <c r="F316" s="29">
        <f t="shared" si="10"/>
        <v>0</v>
      </c>
      <c r="G316" s="29">
        <f>IF(AA316&lt;6,F316,IF(AA316&gt;=6,SUM(LARGE(H316:Z316,{1;2;3;4;5;6})),"lblad"))</f>
        <v>0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35">
        <f t="shared" si="11"/>
        <v>0</v>
      </c>
    </row>
  </sheetData>
  <autoFilter ref="A4:AA316" xr:uid="{EA98CA91-3502-41C0-B09E-995395CF1D58}"/>
  <sortState xmlns:xlrd2="http://schemas.microsoft.com/office/spreadsheetml/2017/richdata2" ref="B5:AA285">
    <sortCondition descending="1" ref="G5:G285"/>
    <sortCondition ref="B5:B285"/>
  </sortState>
  <mergeCells count="2">
    <mergeCell ref="A1:Z1"/>
    <mergeCell ref="H2:Z2"/>
  </mergeCells>
  <conditionalFormatting sqref="C101 E101">
    <cfRule type="duplicateValues" dxfId="32" priority="7"/>
  </conditionalFormatting>
  <conditionalFormatting sqref="B1:B81 B314:B1048576 B83:B308">
    <cfRule type="duplicateValues" dxfId="31" priority="6"/>
  </conditionalFormatting>
  <conditionalFormatting sqref="B309">
    <cfRule type="duplicateValues" dxfId="30" priority="5"/>
  </conditionalFormatting>
  <conditionalFormatting sqref="B310">
    <cfRule type="duplicateValues" dxfId="29" priority="4"/>
  </conditionalFormatting>
  <conditionalFormatting sqref="B311">
    <cfRule type="duplicateValues" dxfId="28" priority="3"/>
  </conditionalFormatting>
  <conditionalFormatting sqref="B312">
    <cfRule type="duplicateValues" dxfId="27" priority="2"/>
  </conditionalFormatting>
  <conditionalFormatting sqref="B313">
    <cfRule type="duplicateValues" dxfId="26" priority="1"/>
  </conditionalFormatting>
  <pageMargins left="0.7" right="0.7" top="0.75" bottom="0.75" header="0.51180555555555496" footer="0.51180555555555496"/>
  <pageSetup paperSize="9" scale="51" firstPageNumber="0" orientation="landscape" horizontalDpi="300" verticalDpi="300" r:id="rId1"/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22"/>
  <sheetViews>
    <sheetView zoomScale="40" zoomScaleNormal="40" zoomScaleSheetLayoutView="2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5" sqref="A5:A219"/>
    </sheetView>
  </sheetViews>
  <sheetFormatPr defaultRowHeight="14.4"/>
  <cols>
    <col min="1" max="1" width="8.6640625" customWidth="1"/>
    <col min="2" max="2" width="42.88671875" customWidth="1"/>
    <col min="3" max="3" width="16.5546875" customWidth="1"/>
    <col min="4" max="5" width="36.109375" customWidth="1"/>
    <col min="6" max="6" width="13.6640625" customWidth="1"/>
    <col min="7" max="7" width="21.77734375" customWidth="1"/>
    <col min="8" max="9" width="13.6640625" style="3" customWidth="1"/>
    <col min="10" max="10" width="13.6640625" customWidth="1"/>
    <col min="11" max="11" width="21.44140625" customWidth="1"/>
    <col min="12" max="12" width="16.77734375" customWidth="1"/>
    <col min="13" max="13" width="21.21875" customWidth="1"/>
    <col min="14" max="14" width="16.77734375" customWidth="1"/>
    <col min="15" max="15" width="19.6640625" customWidth="1"/>
    <col min="16" max="16" width="13.6640625" customWidth="1"/>
    <col min="17" max="17" width="16.33203125" customWidth="1"/>
    <col min="18" max="18" width="13.6640625" customWidth="1"/>
    <col min="19" max="19" width="17.33203125" customWidth="1"/>
    <col min="20" max="21" width="13.6640625" customWidth="1"/>
    <col min="22" max="22" width="18.109375" customWidth="1"/>
    <col min="23" max="23" width="13.6640625" customWidth="1"/>
    <col min="24" max="24" width="17.88671875" customWidth="1"/>
    <col min="25" max="25" width="15" customWidth="1"/>
    <col min="26" max="26" width="16.109375" customWidth="1"/>
    <col min="27" max="27" width="11.88671875" customWidth="1"/>
    <col min="28" max="1016" width="8.6640625" customWidth="1"/>
  </cols>
  <sheetData>
    <row r="1" spans="1:28" ht="34.799999999999997">
      <c r="A1" s="193" t="s">
        <v>13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8" ht="34.5" customHeight="1">
      <c r="A2" s="30"/>
      <c r="B2" s="30"/>
      <c r="C2" s="30"/>
      <c r="D2" s="30"/>
      <c r="E2" s="30"/>
      <c r="F2" s="30"/>
      <c r="G2" s="30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</row>
    <row r="3" spans="1:28" s="162" customFormat="1" ht="82.8" customHeight="1">
      <c r="A3" s="66" t="s">
        <v>9</v>
      </c>
      <c r="B3" s="68" t="s">
        <v>2</v>
      </c>
      <c r="C3" s="67" t="s">
        <v>3</v>
      </c>
      <c r="D3" s="67" t="s">
        <v>4</v>
      </c>
      <c r="E3" s="68" t="s">
        <v>5</v>
      </c>
      <c r="F3" s="66" t="s">
        <v>23</v>
      </c>
      <c r="G3" s="66" t="s">
        <v>1052</v>
      </c>
      <c r="H3" s="66" t="s">
        <v>1078</v>
      </c>
      <c r="I3" s="66" t="s">
        <v>1076</v>
      </c>
      <c r="J3" s="66" t="s">
        <v>1075</v>
      </c>
      <c r="K3" s="66" t="s">
        <v>1077</v>
      </c>
      <c r="L3" s="66" t="s">
        <v>51</v>
      </c>
      <c r="M3" s="66" t="s">
        <v>50</v>
      </c>
      <c r="N3" s="66" t="s">
        <v>49</v>
      </c>
      <c r="O3" s="66" t="s">
        <v>48</v>
      </c>
      <c r="P3" s="66" t="s">
        <v>47</v>
      </c>
      <c r="Q3" s="66" t="s">
        <v>46</v>
      </c>
      <c r="R3" s="66" t="s">
        <v>45</v>
      </c>
      <c r="S3" s="66" t="s">
        <v>44</v>
      </c>
      <c r="T3" s="66" t="s">
        <v>43</v>
      </c>
      <c r="U3" s="66" t="s">
        <v>42</v>
      </c>
      <c r="V3" s="66" t="s">
        <v>38</v>
      </c>
      <c r="W3" s="66" t="s">
        <v>41</v>
      </c>
      <c r="X3" s="66" t="s">
        <v>40</v>
      </c>
      <c r="Y3" s="66" t="s">
        <v>39</v>
      </c>
      <c r="Z3" s="66" t="s">
        <v>37</v>
      </c>
      <c r="AA3" s="66" t="s">
        <v>25</v>
      </c>
      <c r="AB3" s="161"/>
    </row>
    <row r="4" spans="1:28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8" ht="39" customHeight="1">
      <c r="A5" s="13">
        <v>1</v>
      </c>
      <c r="B5" s="96" t="s">
        <v>556</v>
      </c>
      <c r="C5" s="96">
        <v>1980</v>
      </c>
      <c r="D5" s="96" t="str">
        <f>VLOOKUP(B5,[1]Arkusz1!$B:$F,5,0)</f>
        <v>MAZ/20/00862</v>
      </c>
      <c r="E5" s="96" t="s">
        <v>557</v>
      </c>
      <c r="F5" s="31">
        <f t="shared" ref="F5:F68" si="0">SUM(H5:Z5)</f>
        <v>3360</v>
      </c>
      <c r="G5" s="52">
        <f>IF(AA5&lt;6,F5,IF(AA5&gt;=6,SUM(LARGE(H5:Z5,{1;2;3;4;5;6})),"lblad"))</f>
        <v>3110</v>
      </c>
      <c r="H5" s="9"/>
      <c r="I5" s="9"/>
      <c r="J5" s="9"/>
      <c r="K5" s="9"/>
      <c r="L5" s="9">
        <v>800</v>
      </c>
      <c r="M5" s="9"/>
      <c r="N5" s="9"/>
      <c r="O5" s="9">
        <v>480</v>
      </c>
      <c r="P5" s="9"/>
      <c r="Q5" s="9"/>
      <c r="R5" s="9"/>
      <c r="S5" s="9">
        <v>700</v>
      </c>
      <c r="T5" s="134">
        <v>550</v>
      </c>
      <c r="U5" s="134"/>
      <c r="V5" s="134"/>
      <c r="W5" s="134">
        <v>320</v>
      </c>
      <c r="X5" s="134">
        <v>260</v>
      </c>
      <c r="Y5" s="9">
        <v>250</v>
      </c>
      <c r="Z5" s="134"/>
      <c r="AA5" s="155">
        <f t="shared" ref="AA5:AA68" si="1">COUNTA(H5:Z5)</f>
        <v>7</v>
      </c>
    </row>
    <row r="6" spans="1:28" ht="39" customHeight="1">
      <c r="A6" s="13">
        <v>2</v>
      </c>
      <c r="B6" s="96" t="s">
        <v>711</v>
      </c>
      <c r="C6" s="96">
        <v>1978</v>
      </c>
      <c r="D6" s="96" t="str">
        <f>VLOOKUP(B6,[1]Arkusz1!$B:$F,5,0)</f>
        <v>MAZ/20/00250</v>
      </c>
      <c r="E6" s="96" t="s">
        <v>712</v>
      </c>
      <c r="F6" s="31">
        <f t="shared" si="0"/>
        <v>2020</v>
      </c>
      <c r="G6" s="52">
        <f>IF(AA6&lt;6,F6,IF(AA6&gt;=6,SUM(LARGE(H6:Z6,{1;2;3;4;5;6})),"lblad"))</f>
        <v>2020</v>
      </c>
      <c r="H6" s="9"/>
      <c r="I6" s="9"/>
      <c r="J6" s="9"/>
      <c r="K6" s="9"/>
      <c r="L6" s="9">
        <v>600</v>
      </c>
      <c r="M6" s="9"/>
      <c r="N6" s="9">
        <v>500</v>
      </c>
      <c r="O6" s="9">
        <v>420</v>
      </c>
      <c r="P6" s="9"/>
      <c r="Q6" s="9">
        <v>500</v>
      </c>
      <c r="R6" s="9"/>
      <c r="S6" s="9"/>
      <c r="T6" s="134"/>
      <c r="U6" s="134"/>
      <c r="V6" s="134"/>
      <c r="W6" s="134"/>
      <c r="X6" s="134"/>
      <c r="Y6" s="134"/>
      <c r="Z6" s="134"/>
      <c r="AA6" s="155">
        <f t="shared" si="1"/>
        <v>4</v>
      </c>
    </row>
    <row r="7" spans="1:28" ht="39" customHeight="1">
      <c r="A7" s="13">
        <v>3</v>
      </c>
      <c r="B7" s="98" t="s">
        <v>552</v>
      </c>
      <c r="C7" s="133">
        <v>1977</v>
      </c>
      <c r="D7" s="96" t="str">
        <f>VLOOKUP(B7,[1]Arkusz1!$B:$F,5,0)</f>
        <v>DLS/20/00484</v>
      </c>
      <c r="E7" s="98" t="s">
        <v>177</v>
      </c>
      <c r="F7" s="31">
        <f t="shared" si="0"/>
        <v>2000</v>
      </c>
      <c r="G7" s="52">
        <f>IF(AA7&lt;6,F7,IF(AA7&gt;=6,SUM(LARGE(H7:Z7,{1;2;3;4;5;6})),"lblad"))</f>
        <v>2000</v>
      </c>
      <c r="H7" s="9"/>
      <c r="I7" s="9"/>
      <c r="J7" s="9"/>
      <c r="K7" s="9"/>
      <c r="L7" s="9"/>
      <c r="M7" s="9">
        <v>170</v>
      </c>
      <c r="N7" s="9"/>
      <c r="O7" s="9">
        <v>560</v>
      </c>
      <c r="P7" s="9"/>
      <c r="Q7" s="9">
        <v>220</v>
      </c>
      <c r="R7" s="9"/>
      <c r="S7" s="9">
        <v>450</v>
      </c>
      <c r="T7" s="134">
        <v>600</v>
      </c>
      <c r="U7" s="134"/>
      <c r="V7" s="134"/>
      <c r="W7" s="134"/>
      <c r="X7" s="134"/>
      <c r="Y7" s="134"/>
      <c r="Z7" s="134"/>
      <c r="AA7" s="155">
        <f t="shared" si="1"/>
        <v>5</v>
      </c>
    </row>
    <row r="8" spans="1:28" ht="39" customHeight="1">
      <c r="A8" s="13">
        <v>4</v>
      </c>
      <c r="B8" s="96" t="s">
        <v>548</v>
      </c>
      <c r="C8" s="96">
        <v>1980</v>
      </c>
      <c r="D8" s="96" t="str">
        <f>VLOOKUP(B8,[1]Arkusz1!$B:$F,5,0)</f>
        <v>LOD/20/03865</v>
      </c>
      <c r="E8" s="96" t="s">
        <v>550</v>
      </c>
      <c r="F8" s="31">
        <f t="shared" si="0"/>
        <v>1910</v>
      </c>
      <c r="G8" s="52">
        <f>IF(AA8&lt;6,F8,IF(AA8&gt;=6,SUM(LARGE(H8:Z8,{1;2;3;4;5;6})),"lblad"))</f>
        <v>1910</v>
      </c>
      <c r="H8" s="9"/>
      <c r="I8" s="9"/>
      <c r="J8" s="9"/>
      <c r="K8" s="9"/>
      <c r="L8" s="9"/>
      <c r="M8" s="9">
        <v>200</v>
      </c>
      <c r="N8" s="9"/>
      <c r="O8" s="9">
        <v>530</v>
      </c>
      <c r="P8" s="9"/>
      <c r="Q8" s="9"/>
      <c r="R8" s="9"/>
      <c r="S8" s="9">
        <v>480</v>
      </c>
      <c r="T8" s="9">
        <v>700</v>
      </c>
      <c r="U8" s="9"/>
      <c r="V8" s="9"/>
      <c r="W8" s="9"/>
      <c r="X8" s="9"/>
      <c r="Y8" s="9"/>
      <c r="Z8" s="9"/>
      <c r="AA8" s="155">
        <f t="shared" si="1"/>
        <v>4</v>
      </c>
    </row>
    <row r="9" spans="1:28" ht="39" customHeight="1">
      <c r="A9" s="13">
        <v>5</v>
      </c>
      <c r="B9" s="96" t="s">
        <v>920</v>
      </c>
      <c r="C9" s="96">
        <v>1979</v>
      </c>
      <c r="D9" s="96" t="str">
        <f>VLOOKUP(B9,[1]Arkusz1!$B:$F,5,0)</f>
        <v>MAL/20/02188</v>
      </c>
      <c r="E9" s="96" t="s">
        <v>607</v>
      </c>
      <c r="F9" s="31">
        <f t="shared" si="0"/>
        <v>1760</v>
      </c>
      <c r="G9" s="52">
        <f>IF(AA9&lt;6,F9,IF(AA9&gt;=6,SUM(LARGE(H9:Z9,{1;2;3;4;5;6})),"lblad"))</f>
        <v>1760</v>
      </c>
      <c r="H9" s="9"/>
      <c r="I9" s="9"/>
      <c r="J9" s="9"/>
      <c r="K9" s="9"/>
      <c r="L9" s="9">
        <v>560</v>
      </c>
      <c r="M9" s="9"/>
      <c r="N9" s="9"/>
      <c r="O9" s="9"/>
      <c r="P9" s="9"/>
      <c r="Q9" s="9"/>
      <c r="R9" s="9"/>
      <c r="S9" s="9"/>
      <c r="T9" s="9"/>
      <c r="U9" s="9"/>
      <c r="V9" s="9"/>
      <c r="W9" s="134">
        <v>500</v>
      </c>
      <c r="X9" s="134">
        <v>500</v>
      </c>
      <c r="Y9" s="9">
        <v>200</v>
      </c>
      <c r="Z9" s="9"/>
      <c r="AA9" s="155">
        <f t="shared" si="1"/>
        <v>4</v>
      </c>
    </row>
    <row r="10" spans="1:28" ht="39" customHeight="1">
      <c r="A10" s="13">
        <v>6</v>
      </c>
      <c r="B10" s="96" t="s">
        <v>561</v>
      </c>
      <c r="C10" s="96">
        <v>1976</v>
      </c>
      <c r="D10" s="96" t="str">
        <f>VLOOKUP(B10,[1]Arkusz1!$B:$F,5,0)</f>
        <v>LOD/20/03859</v>
      </c>
      <c r="E10" s="96" t="s">
        <v>567</v>
      </c>
      <c r="F10" s="31">
        <f t="shared" si="0"/>
        <v>1710</v>
      </c>
      <c r="G10" s="52">
        <f>IF(AA10&lt;6,F10,IF(AA10&gt;=6,SUM(LARGE(H10:Z10,{1;2;3;4;5;6})),"lblad"))</f>
        <v>1710</v>
      </c>
      <c r="H10" s="9"/>
      <c r="I10" s="9"/>
      <c r="J10" s="9"/>
      <c r="K10" s="9"/>
      <c r="L10" s="9"/>
      <c r="M10" s="9">
        <v>250</v>
      </c>
      <c r="N10" s="9"/>
      <c r="O10" s="9">
        <v>500</v>
      </c>
      <c r="P10" s="9"/>
      <c r="Q10" s="9"/>
      <c r="R10" s="9"/>
      <c r="S10" s="9">
        <v>480</v>
      </c>
      <c r="T10" s="9">
        <v>480</v>
      </c>
      <c r="U10" s="9"/>
      <c r="V10" s="9"/>
      <c r="W10" s="9"/>
      <c r="X10" s="9"/>
      <c r="Y10" s="9"/>
      <c r="Z10" s="9"/>
      <c r="AA10" s="155">
        <f t="shared" si="1"/>
        <v>4</v>
      </c>
    </row>
    <row r="11" spans="1:28" ht="39" customHeight="1">
      <c r="A11" s="13">
        <v>7</v>
      </c>
      <c r="B11" s="96" t="s">
        <v>562</v>
      </c>
      <c r="C11" s="96">
        <v>1977</v>
      </c>
      <c r="D11" s="96" t="str">
        <f>VLOOKUP(B11,[1]Arkusz1!$B:$F,5,0)</f>
        <v>LUL/20/03344</v>
      </c>
      <c r="E11" s="96" t="s">
        <v>568</v>
      </c>
      <c r="F11" s="31">
        <f t="shared" si="0"/>
        <v>1690</v>
      </c>
      <c r="G11" s="52">
        <f>IF(AA11&lt;6,F11,IF(AA11&gt;=6,SUM(LARGE(H11:Z11,{1;2;3;4;5;6})),"lblad"))</f>
        <v>1690</v>
      </c>
      <c r="H11" s="9"/>
      <c r="I11" s="9"/>
      <c r="J11" s="9"/>
      <c r="K11" s="9">
        <v>260</v>
      </c>
      <c r="L11" s="9">
        <v>400</v>
      </c>
      <c r="M11" s="9"/>
      <c r="N11" s="9"/>
      <c r="O11" s="9"/>
      <c r="P11" s="9"/>
      <c r="Q11" s="9"/>
      <c r="R11" s="9"/>
      <c r="S11" s="9">
        <v>550</v>
      </c>
      <c r="T11" s="9">
        <v>480</v>
      </c>
      <c r="U11" s="9"/>
      <c r="V11" s="9"/>
      <c r="W11" s="9"/>
      <c r="X11" s="9"/>
      <c r="Y11" s="9"/>
      <c r="Z11" s="9"/>
      <c r="AA11" s="155">
        <f t="shared" si="1"/>
        <v>4</v>
      </c>
    </row>
    <row r="12" spans="1:28" ht="39" customHeight="1">
      <c r="A12" s="13">
        <v>8</v>
      </c>
      <c r="B12" s="98" t="s">
        <v>922</v>
      </c>
      <c r="C12" s="98">
        <v>1977</v>
      </c>
      <c r="D12" s="96" t="str">
        <f>VLOOKUP(B12,[1]Arkusz1!$B:$F,5,0)</f>
        <v>SLA/20/04084</v>
      </c>
      <c r="E12" s="98" t="s">
        <v>607</v>
      </c>
      <c r="F12" s="31">
        <f t="shared" si="0"/>
        <v>1630</v>
      </c>
      <c r="G12" s="52">
        <f>IF(AA12&lt;6,F12,IF(AA12&gt;=6,SUM(LARGE(H12:Z12,{1;2;3;4;5;6})),"lblad"))</f>
        <v>1630</v>
      </c>
      <c r="H12" s="9"/>
      <c r="I12" s="9"/>
      <c r="J12" s="9"/>
      <c r="K12" s="9"/>
      <c r="L12" s="9">
        <v>530</v>
      </c>
      <c r="M12" s="9"/>
      <c r="N12" s="9"/>
      <c r="O12" s="9"/>
      <c r="P12" s="9"/>
      <c r="Q12" s="9"/>
      <c r="R12" s="9"/>
      <c r="S12" s="9"/>
      <c r="T12" s="134"/>
      <c r="U12" s="134"/>
      <c r="V12" s="134"/>
      <c r="W12" s="134">
        <v>400</v>
      </c>
      <c r="X12" s="134">
        <v>400</v>
      </c>
      <c r="Y12" s="134">
        <v>300</v>
      </c>
      <c r="Z12" s="134"/>
      <c r="AA12" s="155">
        <f t="shared" si="1"/>
        <v>4</v>
      </c>
    </row>
    <row r="13" spans="1:28" ht="39" customHeight="1">
      <c r="A13" s="13">
        <v>9</v>
      </c>
      <c r="B13" s="96" t="s">
        <v>563</v>
      </c>
      <c r="C13" s="96">
        <v>1979</v>
      </c>
      <c r="D13" s="96" t="str">
        <f>VLOOKUP(B13,[1]Arkusz1!$B:$F,5,0)</f>
        <v>LOD/20/03692</v>
      </c>
      <c r="E13" s="96" t="s">
        <v>6</v>
      </c>
      <c r="F13" s="31">
        <f t="shared" si="0"/>
        <v>1390</v>
      </c>
      <c r="G13" s="52">
        <f>IF(AA13&lt;6,F13,IF(AA13&gt;=6,SUM(LARGE(H13:Z13,{1;2;3;4;5;6})),"lblad"))</f>
        <v>1390</v>
      </c>
      <c r="H13" s="9"/>
      <c r="I13" s="9"/>
      <c r="J13" s="9"/>
      <c r="K13" s="9"/>
      <c r="L13" s="9"/>
      <c r="M13" s="9">
        <v>150</v>
      </c>
      <c r="N13" s="9"/>
      <c r="O13" s="9">
        <v>360</v>
      </c>
      <c r="P13" s="9"/>
      <c r="Q13" s="9"/>
      <c r="R13" s="9"/>
      <c r="S13" s="9">
        <v>430</v>
      </c>
      <c r="T13" s="134">
        <v>450</v>
      </c>
      <c r="U13" s="134"/>
      <c r="V13" s="134"/>
      <c r="W13" s="134"/>
      <c r="X13" s="134"/>
      <c r="Y13" s="134"/>
      <c r="Z13" s="134"/>
      <c r="AA13" s="155">
        <f t="shared" si="1"/>
        <v>4</v>
      </c>
    </row>
    <row r="14" spans="1:28" ht="39" customHeight="1">
      <c r="A14" s="13">
        <v>10</v>
      </c>
      <c r="B14" s="98" t="s">
        <v>564</v>
      </c>
      <c r="C14" s="98">
        <v>1978</v>
      </c>
      <c r="D14" s="96" t="str">
        <f>VLOOKUP(B14,[1]Arkusz1!$B:$F,5,0)</f>
        <v>LOD/20/03669</v>
      </c>
      <c r="E14" s="98" t="s">
        <v>569</v>
      </c>
      <c r="F14" s="31">
        <f t="shared" si="0"/>
        <v>1315</v>
      </c>
      <c r="G14" s="52">
        <f>IF(AA14&lt;6,F14,IF(AA14&gt;=6,SUM(LARGE(H14:Z14,{1;2;3;4;5;6})),"lblad"))</f>
        <v>1315</v>
      </c>
      <c r="H14" s="9"/>
      <c r="I14" s="9"/>
      <c r="J14" s="9"/>
      <c r="K14" s="9"/>
      <c r="L14" s="9"/>
      <c r="M14" s="9">
        <v>135</v>
      </c>
      <c r="N14" s="9"/>
      <c r="O14" s="9">
        <v>300</v>
      </c>
      <c r="P14" s="9"/>
      <c r="Q14" s="9"/>
      <c r="R14" s="9"/>
      <c r="S14" s="9">
        <v>430</v>
      </c>
      <c r="T14" s="134">
        <v>450</v>
      </c>
      <c r="U14" s="134"/>
      <c r="V14" s="134"/>
      <c r="W14" s="134"/>
      <c r="X14" s="134"/>
      <c r="Y14" s="134"/>
      <c r="Z14" s="134"/>
      <c r="AA14" s="155">
        <f t="shared" si="1"/>
        <v>4</v>
      </c>
    </row>
    <row r="15" spans="1:28" ht="39" customHeight="1">
      <c r="A15" s="13">
        <v>11</v>
      </c>
      <c r="B15" s="96" t="s">
        <v>558</v>
      </c>
      <c r="C15" s="96">
        <v>1980</v>
      </c>
      <c r="D15" s="96" t="str">
        <f>VLOOKUP(B15,[1]Arkusz1!$B:$F,5,0)</f>
        <v>SLA/20/03827</v>
      </c>
      <c r="E15" s="96" t="s">
        <v>560</v>
      </c>
      <c r="F15" s="31">
        <f t="shared" si="0"/>
        <v>1310</v>
      </c>
      <c r="G15" s="52">
        <f>IF(AA15&lt;6,F15,IF(AA15&gt;=6,SUM(LARGE(H15:Z15,{1;2;3;4;5;6})),"lblad"))</f>
        <v>1310</v>
      </c>
      <c r="H15" s="9"/>
      <c r="I15" s="9"/>
      <c r="J15" s="9"/>
      <c r="K15" s="9"/>
      <c r="L15" s="9">
        <v>290</v>
      </c>
      <c r="M15" s="9"/>
      <c r="N15" s="9"/>
      <c r="O15" s="9"/>
      <c r="P15" s="9"/>
      <c r="Q15" s="9"/>
      <c r="R15" s="9"/>
      <c r="S15" s="9">
        <v>510</v>
      </c>
      <c r="T15" s="134">
        <v>510</v>
      </c>
      <c r="U15" s="134"/>
      <c r="V15" s="134"/>
      <c r="W15" s="134"/>
      <c r="X15" s="134"/>
      <c r="Y15" s="134"/>
      <c r="Z15" s="134"/>
      <c r="AA15" s="155">
        <f t="shared" si="1"/>
        <v>3</v>
      </c>
    </row>
    <row r="16" spans="1:28" ht="39" customHeight="1">
      <c r="A16" s="13">
        <v>12</v>
      </c>
      <c r="B16" s="98" t="s">
        <v>559</v>
      </c>
      <c r="C16" s="98">
        <v>1980</v>
      </c>
      <c r="D16" s="96" t="str">
        <f>VLOOKUP(B16,[1]Arkusz1!$B:$F,5,0)</f>
        <v>SLA/20/03879</v>
      </c>
      <c r="E16" s="98" t="s">
        <v>560</v>
      </c>
      <c r="F16" s="31">
        <f t="shared" si="0"/>
        <v>1270</v>
      </c>
      <c r="G16" s="52">
        <f>IF(AA16&lt;6,F16,IF(AA16&gt;=6,SUM(LARGE(H16:Z16,{1;2;3;4;5;6})),"lblad"))</f>
        <v>1270</v>
      </c>
      <c r="H16" s="9"/>
      <c r="I16" s="9"/>
      <c r="J16" s="9"/>
      <c r="K16" s="9"/>
      <c r="L16" s="9">
        <v>250</v>
      </c>
      <c r="M16" s="9"/>
      <c r="N16" s="9"/>
      <c r="O16" s="9"/>
      <c r="P16" s="9"/>
      <c r="Q16" s="9"/>
      <c r="R16" s="9"/>
      <c r="S16" s="9">
        <v>510</v>
      </c>
      <c r="T16" s="134">
        <v>510</v>
      </c>
      <c r="U16" s="134"/>
      <c r="V16" s="134"/>
      <c r="W16" s="134"/>
      <c r="X16" s="134"/>
      <c r="Y16" s="134"/>
      <c r="Z16" s="134"/>
      <c r="AA16" s="155">
        <f t="shared" si="1"/>
        <v>3</v>
      </c>
    </row>
    <row r="17" spans="1:27" ht="39" customHeight="1">
      <c r="A17" s="13">
        <v>13</v>
      </c>
      <c r="B17" s="98" t="s">
        <v>115</v>
      </c>
      <c r="C17" s="98">
        <v>1979</v>
      </c>
      <c r="D17" s="96" t="str">
        <f>VLOOKUP(B17,[1]Arkusz1!$B:$F,5,0)</f>
        <v>LOD/20/02136</v>
      </c>
      <c r="E17" s="98" t="s">
        <v>127</v>
      </c>
      <c r="F17" s="31">
        <f t="shared" si="0"/>
        <v>1210</v>
      </c>
      <c r="G17" s="52">
        <f>IF(AA17&lt;6,F17,IF(AA17&gt;=6,SUM(LARGE(H17:Z17,{1;2;3;4;5;6})),"lblad"))</f>
        <v>1210</v>
      </c>
      <c r="H17" s="9"/>
      <c r="I17" s="9"/>
      <c r="J17" s="9"/>
      <c r="K17" s="9"/>
      <c r="L17" s="9"/>
      <c r="M17" s="9"/>
      <c r="N17" s="9"/>
      <c r="O17" s="9"/>
      <c r="P17" s="9"/>
      <c r="Q17" s="9">
        <v>70</v>
      </c>
      <c r="R17" s="9">
        <v>320</v>
      </c>
      <c r="S17" s="9"/>
      <c r="T17" s="134"/>
      <c r="U17" s="134">
        <v>320</v>
      </c>
      <c r="V17" s="134"/>
      <c r="W17" s="134"/>
      <c r="X17" s="134"/>
      <c r="Y17" s="134"/>
      <c r="Z17" s="134">
        <v>500</v>
      </c>
      <c r="AA17" s="155">
        <f t="shared" si="1"/>
        <v>4</v>
      </c>
    </row>
    <row r="18" spans="1:27" ht="39" customHeight="1">
      <c r="A18" s="13">
        <v>14</v>
      </c>
      <c r="B18" s="98" t="s">
        <v>549</v>
      </c>
      <c r="C18" s="98">
        <v>1980</v>
      </c>
      <c r="D18" s="96" t="str">
        <f>VLOOKUP(B18,[1]Arkusz1!$B:$F,5,0)</f>
        <v>WLK/20/03754</v>
      </c>
      <c r="E18" s="98" t="s">
        <v>551</v>
      </c>
      <c r="F18" s="31">
        <f t="shared" si="0"/>
        <v>1180</v>
      </c>
      <c r="G18" s="52">
        <f>IF(AA18&lt;6,F18,IF(AA18&gt;=6,SUM(LARGE(H18:Z18,{1;2;3;4;5;6})),"lblad"))</f>
        <v>1180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480</v>
      </c>
      <c r="T18" s="134">
        <v>700</v>
      </c>
      <c r="U18" s="134"/>
      <c r="V18" s="134"/>
      <c r="W18" s="134"/>
      <c r="X18" s="134"/>
      <c r="Y18" s="134"/>
      <c r="Z18" s="134"/>
      <c r="AA18" s="155">
        <f t="shared" si="1"/>
        <v>2</v>
      </c>
    </row>
    <row r="19" spans="1:27" ht="39" customHeight="1">
      <c r="A19" s="13">
        <v>15</v>
      </c>
      <c r="B19" s="98" t="s">
        <v>771</v>
      </c>
      <c r="C19" s="98">
        <v>1978</v>
      </c>
      <c r="D19" s="96" t="str">
        <f>VLOOKUP(B19,[1]Arkusz1!$B:$F,5,0)</f>
        <v>POM/20/03972</v>
      </c>
      <c r="E19" s="98"/>
      <c r="F19" s="31">
        <f t="shared" si="0"/>
        <v>1100</v>
      </c>
      <c r="G19" s="52">
        <f>IF(AA19&lt;6,F19,IF(AA19&gt;=6,SUM(LARGE(H19:Z19,{1;2;3;4;5;6})),"lblad"))</f>
        <v>1100</v>
      </c>
      <c r="H19" s="9"/>
      <c r="I19" s="9"/>
      <c r="J19" s="9"/>
      <c r="K19" s="9"/>
      <c r="L19" s="9"/>
      <c r="M19" s="9">
        <v>300</v>
      </c>
      <c r="N19" s="9"/>
      <c r="O19" s="9">
        <v>800</v>
      </c>
      <c r="P19" s="9"/>
      <c r="Q19" s="9"/>
      <c r="R19" s="9"/>
      <c r="S19" s="9"/>
      <c r="T19" s="134"/>
      <c r="U19" s="134"/>
      <c r="V19" s="134"/>
      <c r="W19" s="134"/>
      <c r="X19" s="134"/>
      <c r="Y19" s="134"/>
      <c r="Z19" s="134"/>
      <c r="AA19" s="155">
        <f t="shared" si="1"/>
        <v>2</v>
      </c>
    </row>
    <row r="20" spans="1:27" ht="39" customHeight="1">
      <c r="A20" s="13">
        <v>16</v>
      </c>
      <c r="B20" s="96" t="s">
        <v>766</v>
      </c>
      <c r="C20" s="96">
        <v>1979</v>
      </c>
      <c r="D20" s="96" t="str">
        <f>VLOOKUP(B20,[1]Arkusz1!$B:$F,5,0)</f>
        <v>MAL/20/03624</v>
      </c>
      <c r="E20" s="96" t="s">
        <v>834</v>
      </c>
      <c r="F20" s="31">
        <f t="shared" si="0"/>
        <v>1080</v>
      </c>
      <c r="G20" s="52">
        <f>IF(AA20&lt;6,F20,IF(AA20&gt;=6,SUM(LARGE(H20:Z20,{1;2;3;4;5;6})),"lblad"))</f>
        <v>1080</v>
      </c>
      <c r="H20" s="9"/>
      <c r="I20" s="9"/>
      <c r="J20" s="9"/>
      <c r="K20" s="9"/>
      <c r="L20" s="9">
        <v>420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134">
        <v>220</v>
      </c>
      <c r="X20" s="134">
        <v>320</v>
      </c>
      <c r="Y20" s="9">
        <v>120</v>
      </c>
      <c r="Z20" s="9"/>
      <c r="AA20" s="155">
        <f t="shared" si="1"/>
        <v>4</v>
      </c>
    </row>
    <row r="21" spans="1:27" ht="39" customHeight="1">
      <c r="A21" s="13">
        <v>17</v>
      </c>
      <c r="B21" s="96" t="s">
        <v>926</v>
      </c>
      <c r="C21" s="96">
        <v>1980</v>
      </c>
      <c r="D21" s="96" t="str">
        <f>VLOOKUP(B21,[1]Arkusz1!$B:$F,5,0)</f>
        <v>MAL/20/03731</v>
      </c>
      <c r="E21" s="96" t="s">
        <v>607</v>
      </c>
      <c r="F21" s="31">
        <f t="shared" si="0"/>
        <v>1070</v>
      </c>
      <c r="G21" s="52">
        <f>IF(AA21&lt;6,F21,IF(AA21&gt;=6,SUM(LARGE(H21:Z21,{1;2;3;4;5;6})),"lblad"))</f>
        <v>1070</v>
      </c>
      <c r="H21" s="9"/>
      <c r="I21" s="9"/>
      <c r="J21" s="9"/>
      <c r="K21" s="9"/>
      <c r="L21" s="9">
        <v>440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134">
        <v>260</v>
      </c>
      <c r="X21" s="134">
        <v>200</v>
      </c>
      <c r="Y21" s="9">
        <v>170</v>
      </c>
      <c r="Z21" s="9"/>
      <c r="AA21" s="155">
        <f t="shared" si="1"/>
        <v>4</v>
      </c>
    </row>
    <row r="22" spans="1:27" ht="39" customHeight="1">
      <c r="A22" s="13">
        <v>18</v>
      </c>
      <c r="B22" s="98" t="s">
        <v>454</v>
      </c>
      <c r="C22" s="133">
        <v>1976</v>
      </c>
      <c r="D22" s="96" t="str">
        <f>VLOOKUP(B22,[1]Arkusz1!$B:$F,5,0)</f>
        <v>MAZ/20/03491</v>
      </c>
      <c r="E22" s="98"/>
      <c r="F22" s="31">
        <f t="shared" si="0"/>
        <v>1018</v>
      </c>
      <c r="G22" s="52">
        <f>IF(AA22&lt;6,F22,IF(AA22&gt;=6,SUM(LARGE(H22:Z22,{1;2;3;4;5;6})),"lblad"))</f>
        <v>1018</v>
      </c>
      <c r="H22" s="9"/>
      <c r="I22" s="9"/>
      <c r="J22" s="9"/>
      <c r="K22" s="9"/>
      <c r="L22" s="9">
        <v>210</v>
      </c>
      <c r="M22" s="9"/>
      <c r="N22" s="9"/>
      <c r="O22" s="9"/>
      <c r="P22" s="9"/>
      <c r="Q22" s="9">
        <v>400</v>
      </c>
      <c r="R22" s="9"/>
      <c r="S22" s="9"/>
      <c r="T22" s="134"/>
      <c r="U22" s="134">
        <v>180</v>
      </c>
      <c r="V22" s="134"/>
      <c r="W22" s="134">
        <v>64</v>
      </c>
      <c r="X22" s="134">
        <v>120</v>
      </c>
      <c r="Y22" s="9">
        <v>44</v>
      </c>
      <c r="Z22" s="134"/>
      <c r="AA22" s="155">
        <f t="shared" si="1"/>
        <v>6</v>
      </c>
    </row>
    <row r="23" spans="1:27" ht="39" customHeight="1">
      <c r="A23" s="13">
        <v>19</v>
      </c>
      <c r="B23" s="96" t="s">
        <v>772</v>
      </c>
      <c r="C23" s="96"/>
      <c r="D23" s="96" t="str">
        <f>VLOOKUP(B23,[1]Arkusz1!$B:$F,5,0)</f>
        <v>MAZ/20/00515</v>
      </c>
      <c r="E23" s="96" t="s">
        <v>762</v>
      </c>
      <c r="F23" s="31">
        <f t="shared" si="0"/>
        <v>980</v>
      </c>
      <c r="G23" s="52">
        <f>IF(AA23&lt;6,F23,IF(AA23&gt;=6,SUM(LARGE(H23:Z23,{1;2;3;4;5;6})),"lblad"))</f>
        <v>980</v>
      </c>
      <c r="H23" s="9"/>
      <c r="I23" s="9"/>
      <c r="J23" s="9"/>
      <c r="K23" s="9"/>
      <c r="L23" s="9">
        <v>280</v>
      </c>
      <c r="M23" s="9"/>
      <c r="N23" s="9"/>
      <c r="O23" s="9">
        <v>700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55">
        <f t="shared" si="1"/>
        <v>2</v>
      </c>
    </row>
    <row r="24" spans="1:27" ht="39" customHeight="1">
      <c r="A24" s="13">
        <v>20</v>
      </c>
      <c r="B24" s="98" t="s">
        <v>923</v>
      </c>
      <c r="C24" s="98">
        <v>1977</v>
      </c>
      <c r="D24" s="96" t="str">
        <f>VLOOKUP(B24,[1]Arkusz1!$B:$F,5,0)</f>
        <v>LUL/20/04151</v>
      </c>
      <c r="E24" s="98" t="s">
        <v>527</v>
      </c>
      <c r="F24" s="31">
        <f t="shared" si="0"/>
        <v>900</v>
      </c>
      <c r="G24" s="52">
        <f>IF(AA24&lt;6,F24,IF(AA24&gt;=6,SUM(LARGE(H24:Z24,{1;2;3;4;5;6})),"lblad"))</f>
        <v>900</v>
      </c>
      <c r="H24" s="9"/>
      <c r="I24" s="9"/>
      <c r="J24" s="9"/>
      <c r="K24" s="9">
        <v>400</v>
      </c>
      <c r="L24" s="9">
        <v>500</v>
      </c>
      <c r="M24" s="9"/>
      <c r="N24" s="9"/>
      <c r="O24" s="9"/>
      <c r="P24" s="9"/>
      <c r="Q24" s="9"/>
      <c r="R24" s="9"/>
      <c r="S24" s="9"/>
      <c r="T24" s="134"/>
      <c r="U24" s="134"/>
      <c r="V24" s="134"/>
      <c r="W24" s="134"/>
      <c r="X24" s="134"/>
      <c r="Y24" s="134"/>
      <c r="Z24" s="134"/>
      <c r="AA24" s="155">
        <f t="shared" si="1"/>
        <v>2</v>
      </c>
    </row>
    <row r="25" spans="1:27" ht="39" customHeight="1">
      <c r="A25" s="13">
        <v>21</v>
      </c>
      <c r="B25" s="97" t="s">
        <v>773</v>
      </c>
      <c r="C25" s="96">
        <v>1976</v>
      </c>
      <c r="D25" s="96" t="str">
        <f>VLOOKUP(B25,[1]Arkusz1!$B:$F,5,0)</f>
        <v>POL/20/00081</v>
      </c>
      <c r="E25" s="96" t="s">
        <v>774</v>
      </c>
      <c r="F25" s="31">
        <f t="shared" si="0"/>
        <v>900</v>
      </c>
      <c r="G25" s="52">
        <f>IF(AA25&lt;6,F25,IF(AA25&gt;=6,SUM(LARGE(H25:Z25,{1;2;3;4;5;6})),"lblad"))</f>
        <v>900</v>
      </c>
      <c r="H25" s="9"/>
      <c r="I25" s="9"/>
      <c r="J25" s="9">
        <v>300</v>
      </c>
      <c r="K25" s="9"/>
      <c r="L25" s="9"/>
      <c r="M25" s="9"/>
      <c r="N25" s="9"/>
      <c r="O25" s="9">
        <v>600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55">
        <f t="shared" si="1"/>
        <v>2</v>
      </c>
    </row>
    <row r="26" spans="1:27" ht="39" customHeight="1">
      <c r="A26" s="13">
        <v>22</v>
      </c>
      <c r="B26" s="98" t="s">
        <v>313</v>
      </c>
      <c r="C26" s="98">
        <v>1977</v>
      </c>
      <c r="D26" s="96" t="str">
        <f>VLOOKUP(B26,[1]Arkusz1!$B:$F,5,0)</f>
        <v>MAZ/20/02831</v>
      </c>
      <c r="E26" s="98" t="s">
        <v>324</v>
      </c>
      <c r="F26" s="31">
        <f t="shared" si="0"/>
        <v>900</v>
      </c>
      <c r="G26" s="52">
        <f>IF(AA26&lt;6,F26,IF(AA26&gt;=6,SUM(LARGE(H26:Z26,{1;2;3;4;5;6})),"lblad"))</f>
        <v>900</v>
      </c>
      <c r="H26" s="9"/>
      <c r="I26" s="9"/>
      <c r="J26" s="9"/>
      <c r="K26" s="9"/>
      <c r="L26" s="9" t="s">
        <v>81</v>
      </c>
      <c r="M26" s="9"/>
      <c r="N26" s="9">
        <v>260</v>
      </c>
      <c r="O26" s="9"/>
      <c r="P26" s="9"/>
      <c r="Q26" s="9"/>
      <c r="R26" s="9"/>
      <c r="S26" s="9"/>
      <c r="T26" s="134"/>
      <c r="U26" s="134">
        <v>500</v>
      </c>
      <c r="V26" s="134">
        <v>140</v>
      </c>
      <c r="W26" s="134"/>
      <c r="X26" s="134"/>
      <c r="Y26" s="134"/>
      <c r="Z26" s="134"/>
      <c r="AA26" s="155">
        <f t="shared" si="1"/>
        <v>4</v>
      </c>
    </row>
    <row r="27" spans="1:27" ht="39" customHeight="1">
      <c r="A27" s="13">
        <v>23</v>
      </c>
      <c r="B27" s="98" t="s">
        <v>555</v>
      </c>
      <c r="C27" s="98">
        <v>1978</v>
      </c>
      <c r="D27" s="96" t="str">
        <f>VLOOKUP(B27,[1]Arkusz1!$B:$F,5,0)</f>
        <v>MAZ/20/00503</v>
      </c>
      <c r="E27" s="98" t="s">
        <v>12</v>
      </c>
      <c r="F27" s="31">
        <f t="shared" si="0"/>
        <v>890</v>
      </c>
      <c r="G27" s="52">
        <f>IF(AA27&lt;6,F27,IF(AA27&gt;=6,SUM(LARGE(H27:Z27,{1;2;3;4;5;6})),"lblad"))</f>
        <v>890</v>
      </c>
      <c r="H27" s="9"/>
      <c r="I27" s="9"/>
      <c r="J27" s="9"/>
      <c r="K27" s="9"/>
      <c r="L27" s="9"/>
      <c r="M27" s="9"/>
      <c r="N27" s="9"/>
      <c r="O27" s="9">
        <v>340</v>
      </c>
      <c r="P27" s="9"/>
      <c r="Q27" s="9"/>
      <c r="R27" s="9"/>
      <c r="S27" s="9"/>
      <c r="T27" s="134">
        <v>550</v>
      </c>
      <c r="U27" s="134"/>
      <c r="V27" s="134"/>
      <c r="W27" s="134"/>
      <c r="X27" s="134"/>
      <c r="Y27" s="134"/>
      <c r="Z27" s="134"/>
      <c r="AA27" s="155">
        <f t="shared" si="1"/>
        <v>2</v>
      </c>
    </row>
    <row r="28" spans="1:27" ht="39" customHeight="1">
      <c r="A28" s="13">
        <v>24</v>
      </c>
      <c r="B28" s="97" t="s">
        <v>780</v>
      </c>
      <c r="C28" s="96">
        <v>1979</v>
      </c>
      <c r="D28" s="96" t="str">
        <f>VLOOKUP(B28,[1]Arkusz1!$B:$F,5,0)</f>
        <v>LOD/20/04112</v>
      </c>
      <c r="E28" s="96" t="s">
        <v>1322</v>
      </c>
      <c r="F28" s="31">
        <f t="shared" si="0"/>
        <v>890</v>
      </c>
      <c r="G28" s="52">
        <f>IF(AA28&lt;6,F28,IF(AA28&gt;=6,SUM(LARGE(H28:Z28,{1;2;3;4;5;6})),"lblad"))</f>
        <v>890</v>
      </c>
      <c r="H28" s="9">
        <v>400</v>
      </c>
      <c r="I28" s="9"/>
      <c r="J28" s="9">
        <v>200</v>
      </c>
      <c r="K28" s="9"/>
      <c r="L28" s="9"/>
      <c r="M28" s="9"/>
      <c r="N28" s="9"/>
      <c r="O28" s="9">
        <v>290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55">
        <f t="shared" si="1"/>
        <v>3</v>
      </c>
    </row>
    <row r="29" spans="1:27" ht="39" customHeight="1">
      <c r="A29" s="13">
        <v>25</v>
      </c>
      <c r="B29" s="98" t="s">
        <v>779</v>
      </c>
      <c r="C29" s="98">
        <v>1979</v>
      </c>
      <c r="D29" s="96" t="s">
        <v>1699</v>
      </c>
      <c r="E29" s="98" t="s">
        <v>1614</v>
      </c>
      <c r="F29" s="31">
        <f t="shared" si="0"/>
        <v>870</v>
      </c>
      <c r="G29" s="52">
        <f>IF(AA29&lt;6,F29,IF(AA29&gt;=6,SUM(LARGE(H29:Z29,{1;2;3;4;5;6})),"lblad"))</f>
        <v>870</v>
      </c>
      <c r="H29" s="9"/>
      <c r="I29" s="9"/>
      <c r="J29" s="9"/>
      <c r="K29" s="9"/>
      <c r="L29" s="9"/>
      <c r="M29" s="9"/>
      <c r="N29" s="9"/>
      <c r="O29" s="9">
        <v>320</v>
      </c>
      <c r="P29" s="9"/>
      <c r="Q29" s="9"/>
      <c r="R29" s="9"/>
      <c r="S29" s="9"/>
      <c r="T29" s="134"/>
      <c r="U29" s="134"/>
      <c r="V29" s="134"/>
      <c r="W29" s="134">
        <v>180</v>
      </c>
      <c r="X29" s="134">
        <v>220</v>
      </c>
      <c r="Y29" s="134">
        <v>150</v>
      </c>
      <c r="Z29" s="134"/>
      <c r="AA29" s="155">
        <f t="shared" si="1"/>
        <v>4</v>
      </c>
    </row>
    <row r="30" spans="1:27" ht="39" customHeight="1">
      <c r="A30" s="13">
        <v>26</v>
      </c>
      <c r="B30" s="97" t="s">
        <v>936</v>
      </c>
      <c r="C30" s="96">
        <v>1980</v>
      </c>
      <c r="D30" s="96" t="str">
        <f>VLOOKUP(B30,[1]Arkusz1!$B:$F,5,0)</f>
        <v>MAZ/20/03988</v>
      </c>
      <c r="E30" s="96" t="s">
        <v>1497</v>
      </c>
      <c r="F30" s="31">
        <f t="shared" si="0"/>
        <v>862</v>
      </c>
      <c r="G30" s="52">
        <f>IF(AA30&lt;6,F30,IF(AA30&gt;=6,SUM(LARGE(H30:Z30,{1;2;3;4;5;6})),"lblad"))</f>
        <v>862</v>
      </c>
      <c r="H30" s="9">
        <v>500</v>
      </c>
      <c r="I30" s="9"/>
      <c r="J30" s="9"/>
      <c r="K30" s="9"/>
      <c r="L30" s="9">
        <v>240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134">
        <v>50</v>
      </c>
      <c r="X30" s="134">
        <v>45</v>
      </c>
      <c r="Y30" s="9">
        <v>27</v>
      </c>
      <c r="Z30" s="9"/>
      <c r="AA30" s="155">
        <f t="shared" si="1"/>
        <v>5</v>
      </c>
    </row>
    <row r="31" spans="1:27" ht="39" customHeight="1">
      <c r="A31" s="13">
        <v>27</v>
      </c>
      <c r="B31" s="98" t="s">
        <v>307</v>
      </c>
      <c r="C31" s="98">
        <v>1979</v>
      </c>
      <c r="D31" s="96" t="str">
        <f>VLOOKUP(B31,[1]Arkusz1!$B:$F,5,0)</f>
        <v>MAZ/20/04216</v>
      </c>
      <c r="E31" s="98" t="s">
        <v>318</v>
      </c>
      <c r="F31" s="31">
        <f t="shared" si="0"/>
        <v>860</v>
      </c>
      <c r="G31" s="52">
        <f>IF(AA31&lt;6,F31,IF(AA31&gt;=6,SUM(LARGE(H31:Z31,{1;2;3;4;5;6})),"lblad"))</f>
        <v>860</v>
      </c>
      <c r="H31" s="9"/>
      <c r="I31" s="9"/>
      <c r="J31" s="9"/>
      <c r="K31" s="9"/>
      <c r="L31" s="9">
        <v>460</v>
      </c>
      <c r="M31" s="9"/>
      <c r="N31" s="9"/>
      <c r="O31" s="9"/>
      <c r="P31" s="9"/>
      <c r="Q31" s="9"/>
      <c r="R31" s="9"/>
      <c r="S31" s="9"/>
      <c r="T31" s="134"/>
      <c r="U31" s="134" t="s">
        <v>81</v>
      </c>
      <c r="V31" s="134">
        <v>400</v>
      </c>
      <c r="W31" s="134"/>
      <c r="X31" s="134"/>
      <c r="Y31" s="134"/>
      <c r="Z31" s="134"/>
      <c r="AA31" s="155">
        <f t="shared" si="1"/>
        <v>3</v>
      </c>
    </row>
    <row r="32" spans="1:27" ht="39" customHeight="1">
      <c r="A32" s="13">
        <v>28</v>
      </c>
      <c r="B32" s="98" t="s">
        <v>310</v>
      </c>
      <c r="C32" s="98">
        <v>1976</v>
      </c>
      <c r="D32" s="96" t="str">
        <f>VLOOKUP(B32,[1]Arkusz1!$B:$F,5,0)</f>
        <v>MAZ/20/04131</v>
      </c>
      <c r="E32" s="98" t="s">
        <v>321</v>
      </c>
      <c r="F32" s="31">
        <f t="shared" si="0"/>
        <v>842</v>
      </c>
      <c r="G32" s="52">
        <f>IF(AA32&lt;6,F32,IF(AA32&gt;=6,SUM(LARGE(H32:Z32,{1;2;3;4;5;6})),"lblad"))</f>
        <v>842</v>
      </c>
      <c r="H32" s="9"/>
      <c r="I32" s="9"/>
      <c r="J32" s="9"/>
      <c r="K32" s="9"/>
      <c r="L32" s="9">
        <v>160</v>
      </c>
      <c r="M32" s="9"/>
      <c r="N32" s="9">
        <v>100</v>
      </c>
      <c r="O32" s="9"/>
      <c r="P32" s="9"/>
      <c r="Q32" s="9">
        <v>62</v>
      </c>
      <c r="R32" s="9">
        <v>100</v>
      </c>
      <c r="S32" s="9"/>
      <c r="T32" s="134"/>
      <c r="U32" s="134">
        <v>220</v>
      </c>
      <c r="V32" s="134">
        <v>200</v>
      </c>
      <c r="W32" s="134"/>
      <c r="X32" s="134"/>
      <c r="Y32" s="134"/>
      <c r="Z32" s="134"/>
      <c r="AA32" s="155">
        <f t="shared" si="1"/>
        <v>6</v>
      </c>
    </row>
    <row r="33" spans="1:27" ht="39" customHeight="1">
      <c r="A33" s="13">
        <v>29</v>
      </c>
      <c r="B33" s="98" t="s">
        <v>117</v>
      </c>
      <c r="C33" s="98">
        <v>1977</v>
      </c>
      <c r="D33" s="96" t="str">
        <f>VLOOKUP(B33,[1]Arkusz1!$B:$F,5,0)</f>
        <v>LOD/20/03074</v>
      </c>
      <c r="E33" s="98" t="s">
        <v>129</v>
      </c>
      <c r="F33" s="31">
        <f t="shared" si="0"/>
        <v>820</v>
      </c>
      <c r="G33" s="52">
        <f>IF(AA33&lt;6,F33,IF(AA33&gt;=6,SUM(LARGE(H33:Z33,{1;2;3;4;5;6})),"lblad"))</f>
        <v>820</v>
      </c>
      <c r="H33" s="9" t="s">
        <v>81</v>
      </c>
      <c r="I33" s="9"/>
      <c r="J33" s="9"/>
      <c r="K33" s="9"/>
      <c r="L33" s="9"/>
      <c r="M33" s="9"/>
      <c r="N33" s="9"/>
      <c r="O33" s="9"/>
      <c r="P33" s="9"/>
      <c r="Q33" s="9"/>
      <c r="R33" s="9">
        <v>500</v>
      </c>
      <c r="S33" s="9"/>
      <c r="T33" s="134"/>
      <c r="U33" s="134"/>
      <c r="V33" s="134"/>
      <c r="W33" s="134"/>
      <c r="X33" s="134"/>
      <c r="Y33" s="134"/>
      <c r="Z33" s="134">
        <v>320</v>
      </c>
      <c r="AA33" s="155">
        <f t="shared" si="1"/>
        <v>3</v>
      </c>
    </row>
    <row r="34" spans="1:27" ht="39" customHeight="1">
      <c r="A34" s="13">
        <v>30</v>
      </c>
      <c r="B34" s="96" t="s">
        <v>932</v>
      </c>
      <c r="C34" s="96">
        <v>1978</v>
      </c>
      <c r="D34" s="96" t="str">
        <f>VLOOKUP(B34,[1]Arkusz1!$B:$F,5,0)</f>
        <v>POM/20/04117</v>
      </c>
      <c r="E34" s="96" t="s">
        <v>933</v>
      </c>
      <c r="F34" s="31">
        <f t="shared" si="0"/>
        <v>820</v>
      </c>
      <c r="G34" s="52">
        <f>IF(AA34&lt;6,F34,IF(AA34&gt;=6,SUM(LARGE(H34:Z34,{1;2;3;4;5;6})),"lblad"))</f>
        <v>820</v>
      </c>
      <c r="H34" s="9"/>
      <c r="I34" s="9">
        <v>500</v>
      </c>
      <c r="J34" s="9"/>
      <c r="K34" s="9"/>
      <c r="L34" s="9">
        <v>320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55">
        <f t="shared" si="1"/>
        <v>2</v>
      </c>
    </row>
    <row r="35" spans="1:27" ht="39" customHeight="1">
      <c r="A35" s="13">
        <v>31</v>
      </c>
      <c r="B35" s="98" t="s">
        <v>918</v>
      </c>
      <c r="C35" s="98"/>
      <c r="D35" s="96" t="str">
        <f>VLOOKUP(B35,[1]Arkusz1!$B:$F,5,0)</f>
        <v>POM/20/03847</v>
      </c>
      <c r="E35" s="98" t="s">
        <v>919</v>
      </c>
      <c r="F35" s="31">
        <f t="shared" si="0"/>
        <v>700</v>
      </c>
      <c r="G35" s="52">
        <f>IF(AA35&lt;6,F35,IF(AA35&gt;=6,SUM(LARGE(H35:Z35,{1;2;3;4;5;6})),"lblad"))</f>
        <v>700</v>
      </c>
      <c r="H35" s="9"/>
      <c r="I35" s="9"/>
      <c r="J35" s="9"/>
      <c r="K35" s="9"/>
      <c r="L35" s="9">
        <v>700</v>
      </c>
      <c r="M35" s="9"/>
      <c r="N35" s="9"/>
      <c r="O35" s="9"/>
      <c r="P35" s="9"/>
      <c r="Q35" s="9"/>
      <c r="R35" s="9"/>
      <c r="S35" s="9"/>
      <c r="T35" s="134"/>
      <c r="U35" s="134"/>
      <c r="V35" s="134"/>
      <c r="W35" s="134"/>
      <c r="X35" s="134"/>
      <c r="Y35" s="134"/>
      <c r="Z35" s="134"/>
      <c r="AA35" s="155">
        <f t="shared" si="1"/>
        <v>1</v>
      </c>
    </row>
    <row r="36" spans="1:27" ht="39" customHeight="1">
      <c r="A36" s="13">
        <v>32</v>
      </c>
      <c r="B36" s="98" t="s">
        <v>452</v>
      </c>
      <c r="C36" s="98">
        <v>1979</v>
      </c>
      <c r="D36" s="96" t="str">
        <f>VLOOKUP(B36,[1]Arkusz1!$B:$F,5,0)</f>
        <v>LOD/20/03852</v>
      </c>
      <c r="E36" s="98" t="s">
        <v>453</v>
      </c>
      <c r="F36" s="31">
        <f t="shared" si="0"/>
        <v>690</v>
      </c>
      <c r="G36" s="52">
        <f>IF(AA36&lt;6,F36,IF(AA36&gt;=6,SUM(LARGE(H36:Z36,{1;2;3;4;5;6})),"lblad"))</f>
        <v>690</v>
      </c>
      <c r="H36" s="9"/>
      <c r="I36" s="9"/>
      <c r="J36" s="9"/>
      <c r="K36" s="9"/>
      <c r="L36" s="9"/>
      <c r="M36" s="9"/>
      <c r="N36" s="9"/>
      <c r="O36" s="9"/>
      <c r="P36" s="9"/>
      <c r="Q36" s="9">
        <v>90</v>
      </c>
      <c r="R36" s="9">
        <v>400</v>
      </c>
      <c r="S36" s="9"/>
      <c r="T36" s="134"/>
      <c r="U36" s="134">
        <v>200</v>
      </c>
      <c r="V36" s="134"/>
      <c r="W36" s="134"/>
      <c r="X36" s="134"/>
      <c r="Y36" s="134"/>
      <c r="Z36" s="134"/>
      <c r="AA36" s="155">
        <f t="shared" si="1"/>
        <v>3</v>
      </c>
    </row>
    <row r="37" spans="1:27" ht="39" customHeight="1">
      <c r="A37" s="13">
        <v>33</v>
      </c>
      <c r="B37" s="96" t="s">
        <v>658</v>
      </c>
      <c r="C37" s="96">
        <v>1980</v>
      </c>
      <c r="D37" s="96" t="str">
        <f>VLOOKUP(B37,[1]Arkusz1!$B:$F,5,0)</f>
        <v>MAZ/20/02322</v>
      </c>
      <c r="E37" s="96" t="s">
        <v>12</v>
      </c>
      <c r="F37" s="31">
        <f t="shared" si="0"/>
        <v>670</v>
      </c>
      <c r="G37" s="52">
        <f>IF(AA37&lt;6,F37,IF(AA37&gt;=6,SUM(LARGE(H37:Z37,{1;2;3;4;5;6})),"lblad"))</f>
        <v>670</v>
      </c>
      <c r="H37" s="9"/>
      <c r="I37" s="9"/>
      <c r="J37" s="9"/>
      <c r="K37" s="9"/>
      <c r="L37" s="9">
        <v>230</v>
      </c>
      <c r="M37" s="9"/>
      <c r="N37" s="9"/>
      <c r="O37" s="9"/>
      <c r="P37" s="9"/>
      <c r="Q37" s="9">
        <v>320</v>
      </c>
      <c r="R37" s="9">
        <v>120</v>
      </c>
      <c r="S37" s="9"/>
      <c r="T37" s="9"/>
      <c r="U37" s="9"/>
      <c r="V37" s="9"/>
      <c r="W37" s="9"/>
      <c r="X37" s="9"/>
      <c r="Y37" s="9"/>
      <c r="Z37" s="9"/>
      <c r="AA37" s="155">
        <f t="shared" si="1"/>
        <v>3</v>
      </c>
    </row>
    <row r="38" spans="1:27" ht="39" customHeight="1">
      <c r="A38" s="13">
        <v>34</v>
      </c>
      <c r="B38" s="98" t="s">
        <v>654</v>
      </c>
      <c r="C38" s="98">
        <v>1979</v>
      </c>
      <c r="D38" s="96" t="str">
        <f>VLOOKUP(B38,[1]Arkusz1!$B:$F,5,0)</f>
        <v>MAZ/20/02212</v>
      </c>
      <c r="E38" s="98" t="s">
        <v>359</v>
      </c>
      <c r="F38" s="31">
        <f t="shared" si="0"/>
        <v>672</v>
      </c>
      <c r="G38" s="52">
        <f>IF(AA38&lt;6,F38,IF(AA38&gt;=6,SUM(LARGE(H38:Z38,{1;2;3;4;5;6})),"lblad"))</f>
        <v>636</v>
      </c>
      <c r="H38" s="9"/>
      <c r="I38" s="9"/>
      <c r="J38" s="9"/>
      <c r="K38" s="9"/>
      <c r="L38" s="9">
        <v>140</v>
      </c>
      <c r="M38" s="9"/>
      <c r="N38" s="9">
        <v>120</v>
      </c>
      <c r="O38" s="9"/>
      <c r="P38" s="9"/>
      <c r="Q38" s="9">
        <v>72</v>
      </c>
      <c r="R38" s="9">
        <v>180</v>
      </c>
      <c r="S38" s="9"/>
      <c r="T38" s="134"/>
      <c r="U38" s="134"/>
      <c r="V38" s="134"/>
      <c r="W38" s="134">
        <v>76</v>
      </c>
      <c r="X38" s="134">
        <v>48</v>
      </c>
      <c r="Y38" s="134">
        <v>36</v>
      </c>
      <c r="Z38" s="134"/>
      <c r="AA38" s="155">
        <f t="shared" si="1"/>
        <v>7</v>
      </c>
    </row>
    <row r="39" spans="1:27" ht="39" customHeight="1">
      <c r="A39" s="13">
        <v>35</v>
      </c>
      <c r="B39" s="96" t="s">
        <v>934</v>
      </c>
      <c r="C39" s="96">
        <v>1980</v>
      </c>
      <c r="D39" s="96" t="str">
        <f>VLOOKUP(B39,[1]Arkusz1!$B:$F,5,0)</f>
        <v>MAL/20/01479</v>
      </c>
      <c r="E39" s="96" t="s">
        <v>928</v>
      </c>
      <c r="F39" s="31">
        <f t="shared" si="0"/>
        <v>635</v>
      </c>
      <c r="G39" s="52">
        <f>IF(AA39&lt;6,F39,IF(AA39&gt;=6,SUM(LARGE(H39:Z39,{1;2;3;4;5;6})),"lblad"))</f>
        <v>635</v>
      </c>
      <c r="H39" s="9"/>
      <c r="I39" s="9"/>
      <c r="J39" s="9"/>
      <c r="K39" s="9"/>
      <c r="L39" s="9">
        <v>300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134">
        <v>100</v>
      </c>
      <c r="X39" s="134">
        <v>100</v>
      </c>
      <c r="Y39" s="9">
        <v>135</v>
      </c>
      <c r="Z39" s="9"/>
      <c r="AA39" s="155">
        <f t="shared" si="1"/>
        <v>4</v>
      </c>
    </row>
    <row r="40" spans="1:27" ht="39" customHeight="1">
      <c r="A40" s="13">
        <v>36</v>
      </c>
      <c r="B40" s="98" t="s">
        <v>118</v>
      </c>
      <c r="C40" s="98">
        <v>1980</v>
      </c>
      <c r="D40" s="96" t="str">
        <f>VLOOKUP(B40,[1]Arkusz1!$B:$F,5,0)</f>
        <v>ZPO/20/00819</v>
      </c>
      <c r="E40" s="98" t="s">
        <v>130</v>
      </c>
      <c r="F40" s="31">
        <f t="shared" si="0"/>
        <v>630</v>
      </c>
      <c r="G40" s="52">
        <f>IF(AA40&lt;6,F40,IF(AA40&gt;=6,SUM(LARGE(H40:Z40,{1;2;3;4;5;6})),"lblad"))</f>
        <v>630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34"/>
      <c r="U40" s="134"/>
      <c r="V40" s="134"/>
      <c r="W40" s="134">
        <v>140</v>
      </c>
      <c r="X40" s="134">
        <v>160</v>
      </c>
      <c r="Y40" s="134">
        <v>70</v>
      </c>
      <c r="Z40" s="134">
        <v>260</v>
      </c>
      <c r="AA40" s="155">
        <f t="shared" si="1"/>
        <v>4</v>
      </c>
    </row>
    <row r="41" spans="1:27" ht="39" customHeight="1">
      <c r="A41" s="13">
        <v>37</v>
      </c>
      <c r="B41" s="96" t="s">
        <v>553</v>
      </c>
      <c r="C41" s="96">
        <v>1976</v>
      </c>
      <c r="D41" s="96" t="str">
        <f>VLOOKUP(B41,[1]Arkusz1!$B:$F,5,0)</f>
        <v>DLS/20/03145</v>
      </c>
      <c r="E41" s="96" t="s">
        <v>554</v>
      </c>
      <c r="F41" s="31">
        <f t="shared" si="0"/>
        <v>600</v>
      </c>
      <c r="G41" s="52">
        <f>IF(AA41&lt;6,F41,IF(AA41&gt;=6,SUM(LARGE(H41:Z41,{1;2;3;4;5;6})),"lblad"))</f>
        <v>600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34">
        <v>600</v>
      </c>
      <c r="U41" s="134"/>
      <c r="V41" s="134"/>
      <c r="W41" s="134"/>
      <c r="X41" s="134"/>
      <c r="Y41" s="134"/>
      <c r="Z41" s="134"/>
      <c r="AA41" s="155">
        <f t="shared" si="1"/>
        <v>1</v>
      </c>
    </row>
    <row r="42" spans="1:27" ht="39" customHeight="1">
      <c r="A42" s="13">
        <v>38</v>
      </c>
      <c r="B42" s="96" t="s">
        <v>927</v>
      </c>
      <c r="C42" s="96">
        <v>1979</v>
      </c>
      <c r="D42" s="96" t="str">
        <f>VLOOKUP(B42,[1]Arkusz1!$B:$F,5,0)</f>
        <v>MAL/20/01548</v>
      </c>
      <c r="E42" s="96" t="s">
        <v>928</v>
      </c>
      <c r="F42" s="31">
        <f t="shared" si="0"/>
        <v>598</v>
      </c>
      <c r="G42" s="52">
        <f>IF(AA42&lt;6,F42,IF(AA42&gt;=6,SUM(LARGE(H42:Z42,{1;2;3;4;5;6})),"lblad"))</f>
        <v>598</v>
      </c>
      <c r="H42" s="9"/>
      <c r="I42" s="9"/>
      <c r="J42" s="9"/>
      <c r="K42" s="9"/>
      <c r="L42" s="9">
        <v>380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134">
        <v>90</v>
      </c>
      <c r="X42" s="134">
        <v>82</v>
      </c>
      <c r="Y42" s="9">
        <v>46</v>
      </c>
      <c r="Z42" s="9"/>
      <c r="AA42" s="155">
        <f t="shared" si="1"/>
        <v>4</v>
      </c>
    </row>
    <row r="43" spans="1:27" ht="39" customHeight="1">
      <c r="A43" s="13">
        <v>39</v>
      </c>
      <c r="B43" s="96" t="s">
        <v>777</v>
      </c>
      <c r="C43" s="96">
        <v>1979</v>
      </c>
      <c r="D43" s="96" t="str">
        <f>VLOOKUP(B43,[1]Arkusz1!$B:$F,5,0)</f>
        <v>MAL/20/03839</v>
      </c>
      <c r="E43" s="96" t="s">
        <v>778</v>
      </c>
      <c r="F43" s="31">
        <f t="shared" si="0"/>
        <v>572</v>
      </c>
      <c r="G43" s="52">
        <f>IF(AA43&lt;6,F43,IF(AA43&gt;=6,SUM(LARGE(H43:Z43,{1;2;3;4;5;6})),"lblad"))</f>
        <v>572</v>
      </c>
      <c r="H43" s="9"/>
      <c r="I43" s="9">
        <v>64</v>
      </c>
      <c r="J43" s="9"/>
      <c r="K43" s="9"/>
      <c r="L43" s="9"/>
      <c r="M43" s="9"/>
      <c r="N43" s="9"/>
      <c r="O43" s="9">
        <v>380</v>
      </c>
      <c r="P43" s="9"/>
      <c r="Q43" s="9"/>
      <c r="R43" s="9"/>
      <c r="S43" s="9"/>
      <c r="T43" s="9"/>
      <c r="U43" s="9"/>
      <c r="V43" s="9"/>
      <c r="W43" s="9"/>
      <c r="X43" s="134">
        <v>66</v>
      </c>
      <c r="Y43" s="9">
        <v>62</v>
      </c>
      <c r="Z43" s="9"/>
      <c r="AA43" s="155">
        <f t="shared" si="1"/>
        <v>4</v>
      </c>
    </row>
    <row r="44" spans="1:27" ht="39" customHeight="1">
      <c r="A44" s="13">
        <v>40</v>
      </c>
      <c r="B44" s="96" t="s">
        <v>610</v>
      </c>
      <c r="C44" s="96">
        <v>1980</v>
      </c>
      <c r="D44" s="96" t="str">
        <f>VLOOKUP(B44,[1]Arkusz1!$B:$F,5,0)</f>
        <v>LUL/20/03346</v>
      </c>
      <c r="E44" s="96"/>
      <c r="F44" s="31">
        <f t="shared" si="0"/>
        <v>550</v>
      </c>
      <c r="G44" s="52">
        <f>IF(AA44&lt;6,F44,IF(AA44&gt;=6,SUM(LARGE(H44:Z44,{1;2;3;4;5;6})),"lblad"))</f>
        <v>550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v>550</v>
      </c>
      <c r="T44" s="9"/>
      <c r="U44" s="9"/>
      <c r="V44" s="9"/>
      <c r="W44" s="9"/>
      <c r="X44" s="9"/>
      <c r="Y44" s="9"/>
      <c r="Z44" s="9"/>
      <c r="AA44" s="155">
        <f t="shared" si="1"/>
        <v>1</v>
      </c>
    </row>
    <row r="45" spans="1:27" ht="39" customHeight="1">
      <c r="A45" s="13">
        <v>41</v>
      </c>
      <c r="B45" s="96" t="s">
        <v>653</v>
      </c>
      <c r="C45" s="96">
        <v>1977</v>
      </c>
      <c r="D45" s="96" t="str">
        <f>VLOOKUP(B45,[1]Arkusz1!$B:$F,5,0)</f>
        <v>MAZ/20/04056</v>
      </c>
      <c r="E45" s="96"/>
      <c r="F45" s="31">
        <f t="shared" si="0"/>
        <v>546</v>
      </c>
      <c r="G45" s="52">
        <f>IF(AA45&lt;6,F45,IF(AA45&gt;=6,SUM(LARGE(H45:Z45,{1;2;3;4;5;6})),"lblad"))</f>
        <v>546</v>
      </c>
      <c r="H45" s="9"/>
      <c r="I45" s="9"/>
      <c r="J45" s="9"/>
      <c r="K45" s="9"/>
      <c r="L45" s="9">
        <v>270</v>
      </c>
      <c r="M45" s="9"/>
      <c r="N45" s="9"/>
      <c r="O45" s="9"/>
      <c r="P45" s="9"/>
      <c r="Q45" s="9">
        <v>76</v>
      </c>
      <c r="R45" s="9">
        <v>200</v>
      </c>
      <c r="S45" s="9"/>
      <c r="T45" s="9"/>
      <c r="U45" s="9"/>
      <c r="V45" s="9"/>
      <c r="W45" s="9"/>
      <c r="X45" s="9"/>
      <c r="Y45" s="9"/>
      <c r="Z45" s="9"/>
      <c r="AA45" s="155">
        <f t="shared" si="1"/>
        <v>3</v>
      </c>
    </row>
    <row r="46" spans="1:27" ht="39" customHeight="1">
      <c r="A46" s="13">
        <v>42</v>
      </c>
      <c r="B46" s="96" t="s">
        <v>657</v>
      </c>
      <c r="C46" s="96">
        <v>1977</v>
      </c>
      <c r="D46" s="96" t="str">
        <f>VLOOKUP(B46,[1]Arkusz1!$B:$F,5,0)</f>
        <v>MAZ/20/04358</v>
      </c>
      <c r="E46" s="96"/>
      <c r="F46" s="31">
        <f t="shared" si="0"/>
        <v>540</v>
      </c>
      <c r="G46" s="52">
        <f>IF(AA46&lt;6,F46,IF(AA46&gt;=6,SUM(LARGE(H46:Z46,{1;2;3;4;5;6})),"lblad"))</f>
        <v>540</v>
      </c>
      <c r="H46" s="9"/>
      <c r="I46" s="9"/>
      <c r="J46" s="9"/>
      <c r="K46" s="9"/>
      <c r="L46" s="9"/>
      <c r="M46" s="9"/>
      <c r="N46" s="9">
        <v>400</v>
      </c>
      <c r="O46" s="9"/>
      <c r="P46" s="9"/>
      <c r="Q46" s="9"/>
      <c r="R46" s="9">
        <v>140</v>
      </c>
      <c r="S46" s="9"/>
      <c r="T46" s="134"/>
      <c r="U46" s="134"/>
      <c r="V46" s="134"/>
      <c r="W46" s="134"/>
      <c r="X46" s="134"/>
      <c r="Y46" s="134"/>
      <c r="Z46" s="134"/>
      <c r="AA46" s="155">
        <f t="shared" si="1"/>
        <v>2</v>
      </c>
    </row>
    <row r="47" spans="1:27" ht="39" customHeight="1">
      <c r="A47" s="13">
        <v>43</v>
      </c>
      <c r="B47" s="98" t="s">
        <v>122</v>
      </c>
      <c r="C47" s="98">
        <v>1976</v>
      </c>
      <c r="D47" s="96" t="str">
        <f>VLOOKUP(B47,[1]Arkusz1!$B:$F,5,0)</f>
        <v>LOD/20/02126</v>
      </c>
      <c r="E47" s="98" t="s">
        <v>132</v>
      </c>
      <c r="F47" s="31">
        <f t="shared" si="0"/>
        <v>540</v>
      </c>
      <c r="G47" s="52">
        <f>IF(AA47&lt;6,F47,IF(AA47&gt;=6,SUM(LARGE(H47:Z47,{1;2;3;4;5;6})),"lblad"))</f>
        <v>540</v>
      </c>
      <c r="H47" s="9">
        <v>160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34"/>
      <c r="U47" s="134" t="s">
        <v>81</v>
      </c>
      <c r="V47" s="134">
        <v>220</v>
      </c>
      <c r="W47" s="134"/>
      <c r="X47" s="134"/>
      <c r="Y47" s="134"/>
      <c r="Z47" s="134">
        <v>160</v>
      </c>
      <c r="AA47" s="155">
        <f t="shared" si="1"/>
        <v>4</v>
      </c>
    </row>
    <row r="48" spans="1:27" ht="39" customHeight="1">
      <c r="A48" s="13">
        <v>44</v>
      </c>
      <c r="B48" s="98" t="s">
        <v>942</v>
      </c>
      <c r="C48" s="98">
        <v>1980</v>
      </c>
      <c r="D48" s="96" t="str">
        <f>VLOOKUP(B48,[1]Arkusz1!$B:$F,5,0)</f>
        <v>WLK/20/02517</v>
      </c>
      <c r="E48" s="98" t="s">
        <v>1648</v>
      </c>
      <c r="F48" s="31">
        <f t="shared" si="0"/>
        <v>520</v>
      </c>
      <c r="G48" s="52">
        <f>IF(AA48&lt;6,F48,IF(AA48&gt;=6,SUM(LARGE(H48:Z48,{1;2;3;4;5;6})),"lblad"))</f>
        <v>520</v>
      </c>
      <c r="H48" s="9"/>
      <c r="I48" s="9"/>
      <c r="J48" s="9"/>
      <c r="K48" s="9"/>
      <c r="L48" s="9">
        <v>180</v>
      </c>
      <c r="M48" s="9"/>
      <c r="N48" s="9"/>
      <c r="O48" s="9"/>
      <c r="P48" s="9"/>
      <c r="Q48" s="9"/>
      <c r="R48" s="9"/>
      <c r="S48" s="9"/>
      <c r="T48" s="134"/>
      <c r="U48" s="134"/>
      <c r="V48" s="134"/>
      <c r="W48" s="134">
        <v>120</v>
      </c>
      <c r="X48" s="134">
        <v>140</v>
      </c>
      <c r="Y48" s="134">
        <v>80</v>
      </c>
      <c r="Z48" s="134"/>
      <c r="AA48" s="155">
        <f t="shared" si="1"/>
        <v>4</v>
      </c>
    </row>
    <row r="49" spans="1:27" ht="39" customHeight="1">
      <c r="A49" s="13">
        <v>45</v>
      </c>
      <c r="B49" s="96" t="s">
        <v>935</v>
      </c>
      <c r="C49" s="96">
        <v>1979</v>
      </c>
      <c r="D49" s="96" t="str">
        <f>VLOOKUP(B49,[1]Arkusz1!$B:$F,5,0)</f>
        <v>LOD/20/04220</v>
      </c>
      <c r="E49" s="96" t="s">
        <v>1498</v>
      </c>
      <c r="F49" s="31">
        <f t="shared" si="0"/>
        <v>520</v>
      </c>
      <c r="G49" s="52">
        <f>IF(AA49&lt;6,F49,IF(AA49&gt;=6,SUM(LARGE(H49:Z49,{1;2;3;4;5;6})),"lblad"))</f>
        <v>520</v>
      </c>
      <c r="H49" s="9">
        <v>260</v>
      </c>
      <c r="I49" s="9"/>
      <c r="J49" s="9"/>
      <c r="K49" s="9"/>
      <c r="L49" s="9">
        <v>260</v>
      </c>
      <c r="M49" s="9"/>
      <c r="N49" s="9"/>
      <c r="O49" s="9"/>
      <c r="P49" s="9"/>
      <c r="Q49" s="9"/>
      <c r="R49" s="9"/>
      <c r="S49" s="9"/>
      <c r="T49" s="134"/>
      <c r="U49" s="134"/>
      <c r="V49" s="134"/>
      <c r="W49" s="134"/>
      <c r="X49" s="134"/>
      <c r="Y49" s="134"/>
      <c r="Z49" s="134"/>
      <c r="AA49" s="155">
        <f t="shared" si="1"/>
        <v>2</v>
      </c>
    </row>
    <row r="50" spans="1:27" ht="39" customHeight="1">
      <c r="A50" s="13">
        <v>46</v>
      </c>
      <c r="B50" s="98" t="s">
        <v>158</v>
      </c>
      <c r="C50" s="98">
        <v>1979</v>
      </c>
      <c r="D50" s="96" t="str">
        <f>VLOOKUP(B50,[1]Arkusz1!$B:$F,5,0)</f>
        <v>DLS/20/00718</v>
      </c>
      <c r="E50" s="98" t="s">
        <v>1215</v>
      </c>
      <c r="F50" s="31">
        <f t="shared" si="0"/>
        <v>500</v>
      </c>
      <c r="G50" s="52">
        <f>IF(AA50&lt;6,F50,IF(AA50&gt;=6,SUM(LARGE(H50:Z50,{1;2;3;4;5;6})),"lblad"))</f>
        <v>500</v>
      </c>
      <c r="H50" s="9"/>
      <c r="I50" s="9"/>
      <c r="J50" s="9"/>
      <c r="K50" s="9">
        <v>500</v>
      </c>
      <c r="L50" s="9"/>
      <c r="M50" s="9"/>
      <c r="N50" s="9"/>
      <c r="O50" s="9"/>
      <c r="P50" s="9"/>
      <c r="Q50" s="9"/>
      <c r="R50" s="9"/>
      <c r="S50" s="9"/>
      <c r="T50" s="134"/>
      <c r="U50" s="134"/>
      <c r="V50" s="134"/>
      <c r="W50" s="134"/>
      <c r="X50" s="134"/>
      <c r="Y50" s="134"/>
      <c r="Z50" s="134"/>
      <c r="AA50" s="155">
        <f t="shared" si="1"/>
        <v>1</v>
      </c>
    </row>
    <row r="51" spans="1:27" ht="39" customHeight="1">
      <c r="A51" s="13">
        <v>47</v>
      </c>
      <c r="B51" s="96" t="s">
        <v>924</v>
      </c>
      <c r="C51" s="96"/>
      <c r="D51" s="96" t="str">
        <f>VLOOKUP(B51,[1]Arkusz1!$B:$F,5,0)</f>
        <v>KPO/20/04148</v>
      </c>
      <c r="E51" s="96" t="s">
        <v>925</v>
      </c>
      <c r="F51" s="31">
        <f t="shared" si="0"/>
        <v>480</v>
      </c>
      <c r="G51" s="52">
        <f>IF(AA51&lt;6,F51,IF(AA51&gt;=6,SUM(LARGE(H51:Z51,{1;2;3;4;5;6})),"lblad"))</f>
        <v>480</v>
      </c>
      <c r="H51" s="9"/>
      <c r="I51" s="9"/>
      <c r="J51" s="9"/>
      <c r="K51" s="9"/>
      <c r="L51" s="9">
        <v>480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55">
        <f t="shared" si="1"/>
        <v>1</v>
      </c>
    </row>
    <row r="52" spans="1:27" ht="39" customHeight="1">
      <c r="A52" s="13">
        <v>48</v>
      </c>
      <c r="B52" s="98" t="s">
        <v>946</v>
      </c>
      <c r="C52" s="98">
        <v>1976</v>
      </c>
      <c r="D52" s="96" t="str">
        <f>VLOOKUP(B52,[1]Arkusz1!$B:$F,5,0)</f>
        <v>MAL/20/04163</v>
      </c>
      <c r="E52" s="98" t="s">
        <v>795</v>
      </c>
      <c r="F52" s="31">
        <f t="shared" si="0"/>
        <v>450</v>
      </c>
      <c r="G52" s="52">
        <f>IF(AA52&lt;6,F52,IF(AA52&gt;=6,SUM(LARGE(H52:Z52,{1;2;3;4;5;6})),"lblad"))</f>
        <v>450</v>
      </c>
      <c r="H52" s="9"/>
      <c r="I52" s="9"/>
      <c r="J52" s="9"/>
      <c r="K52" s="9">
        <v>320</v>
      </c>
      <c r="L52" s="9">
        <v>130</v>
      </c>
      <c r="M52" s="9"/>
      <c r="N52" s="9"/>
      <c r="O52" s="9"/>
      <c r="P52" s="9"/>
      <c r="Q52" s="9"/>
      <c r="R52" s="9"/>
      <c r="S52" s="9"/>
      <c r="T52" s="134"/>
      <c r="U52" s="134"/>
      <c r="V52" s="134"/>
      <c r="W52" s="134"/>
      <c r="X52" s="134"/>
      <c r="Y52" s="134"/>
      <c r="Z52" s="134"/>
      <c r="AA52" s="155">
        <f t="shared" si="1"/>
        <v>2</v>
      </c>
    </row>
    <row r="53" spans="1:27" ht="39" customHeight="1">
      <c r="A53" s="13">
        <v>49</v>
      </c>
      <c r="B53" s="96" t="s">
        <v>775</v>
      </c>
      <c r="C53" s="96"/>
      <c r="D53" s="96" t="str">
        <f>VLOOKUP(B53,[1]Arkusz1!$B:$F,5,0)</f>
        <v>LUB/20/04043</v>
      </c>
      <c r="E53" s="96" t="s">
        <v>776</v>
      </c>
      <c r="F53" s="31">
        <f t="shared" si="0"/>
        <v>440</v>
      </c>
      <c r="G53" s="52">
        <f>IF(AA53&lt;6,F53,IF(AA53&gt;=6,SUM(LARGE(H53:Z53,{1;2;3;4;5;6})),"lblad"))</f>
        <v>440</v>
      </c>
      <c r="H53" s="9"/>
      <c r="I53" s="9"/>
      <c r="J53" s="9"/>
      <c r="K53" s="9"/>
      <c r="L53" s="9"/>
      <c r="M53" s="9"/>
      <c r="N53" s="9"/>
      <c r="O53" s="9">
        <v>440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55">
        <f t="shared" si="1"/>
        <v>1</v>
      </c>
    </row>
    <row r="54" spans="1:27" ht="39" customHeight="1">
      <c r="A54" s="13">
        <v>50</v>
      </c>
      <c r="B54" s="98" t="s">
        <v>655</v>
      </c>
      <c r="C54" s="98">
        <v>1976</v>
      </c>
      <c r="D54" s="96" t="str">
        <f>VLOOKUP(B54,[1]Arkusz1!$B:$F,5,0)</f>
        <v>POL/20/00128</v>
      </c>
      <c r="E54" s="98" t="s">
        <v>656</v>
      </c>
      <c r="F54" s="31">
        <f t="shared" si="0"/>
        <v>424</v>
      </c>
      <c r="G54" s="52">
        <f>IF(AA54&lt;6,F54,IF(AA54&gt;=6,SUM(LARGE(H54:Z54,{1;2;3;4;5;6})),"lblad"))</f>
        <v>424</v>
      </c>
      <c r="H54" s="9"/>
      <c r="I54" s="9">
        <v>200</v>
      </c>
      <c r="J54" s="9"/>
      <c r="K54" s="9"/>
      <c r="L54" s="9"/>
      <c r="M54" s="9"/>
      <c r="N54" s="9"/>
      <c r="O54" s="9"/>
      <c r="P54" s="9"/>
      <c r="Q54" s="9">
        <v>64</v>
      </c>
      <c r="R54" s="9">
        <v>160</v>
      </c>
      <c r="S54" s="9"/>
      <c r="T54" s="134"/>
      <c r="U54" s="134"/>
      <c r="V54" s="134"/>
      <c r="W54" s="134"/>
      <c r="X54" s="134"/>
      <c r="Y54" s="134"/>
      <c r="Z54" s="134"/>
      <c r="AA54" s="155">
        <f t="shared" si="1"/>
        <v>3</v>
      </c>
    </row>
    <row r="55" spans="1:27" ht="39" customHeight="1">
      <c r="A55" s="13">
        <v>51</v>
      </c>
      <c r="B55" s="98" t="s">
        <v>566</v>
      </c>
      <c r="C55" s="98">
        <v>1976</v>
      </c>
      <c r="D55" s="96" t="str">
        <f>VLOOKUP(B55,[1]Arkusz1!$B:$F,5,0)</f>
        <v>WLK/20/03127</v>
      </c>
      <c r="E55" s="98"/>
      <c r="F55" s="31">
        <f t="shared" si="0"/>
        <v>400</v>
      </c>
      <c r="G55" s="52">
        <f>IF(AA55&lt;6,F55,IF(AA55&gt;=6,SUM(LARGE(H55:Z55,{1;2;3;4;5;6})),"lblad"))</f>
        <v>400</v>
      </c>
      <c r="H55" s="9"/>
      <c r="I55" s="9"/>
      <c r="J55" s="9"/>
      <c r="K55" s="9"/>
      <c r="L55" s="9"/>
      <c r="M55" s="9"/>
      <c r="N55" s="9"/>
      <c r="O55" s="9">
        <v>400</v>
      </c>
      <c r="P55" s="9"/>
      <c r="Q55" s="9"/>
      <c r="R55" s="9"/>
      <c r="S55" s="9"/>
      <c r="T55" s="134" t="s">
        <v>81</v>
      </c>
      <c r="U55" s="134"/>
      <c r="V55" s="134"/>
      <c r="W55" s="134"/>
      <c r="X55" s="134"/>
      <c r="Y55" s="134"/>
      <c r="Z55" s="134"/>
      <c r="AA55" s="155">
        <f t="shared" si="1"/>
        <v>2</v>
      </c>
    </row>
    <row r="56" spans="1:27" ht="39" customHeight="1">
      <c r="A56" s="13">
        <v>52</v>
      </c>
      <c r="B56" s="96" t="s">
        <v>1626</v>
      </c>
      <c r="C56" s="96">
        <v>1978</v>
      </c>
      <c r="D56" s="96" t="str">
        <f>VLOOKUP(B56,[1]Arkusz1!$B:$F,5,0)</f>
        <v>MAZ/20/02778</v>
      </c>
      <c r="E56" s="96" t="s">
        <v>32</v>
      </c>
      <c r="F56" s="31">
        <f t="shared" si="0"/>
        <v>368</v>
      </c>
      <c r="G56" s="52">
        <f>IF(AA56&lt;6,F56,IF(AA56&gt;=6,SUM(LARGE(H56:Z56,{1;2;3;4;5;6})),"lblad"))</f>
        <v>368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34">
        <v>200</v>
      </c>
      <c r="X56" s="134">
        <v>68</v>
      </c>
      <c r="Y56" s="9">
        <v>100</v>
      </c>
      <c r="Z56" s="9"/>
      <c r="AA56" s="155">
        <f t="shared" si="1"/>
        <v>3</v>
      </c>
    </row>
    <row r="57" spans="1:27" ht="39" customHeight="1">
      <c r="A57" s="13">
        <v>53</v>
      </c>
      <c r="B57" s="98" t="s">
        <v>929</v>
      </c>
      <c r="C57" s="133"/>
      <c r="D57" s="96" t="str">
        <f>VLOOKUP(B57,[1]Arkusz1!$B:$F,5,0)</f>
        <v>LOD/20/04176</v>
      </c>
      <c r="E57" s="98" t="s">
        <v>930</v>
      </c>
      <c r="F57" s="31">
        <f t="shared" si="0"/>
        <v>360</v>
      </c>
      <c r="G57" s="52">
        <f>IF(AA57&lt;6,F57,IF(AA57&gt;=6,SUM(LARGE(H57:Z57,{1;2;3;4;5;6})),"lblad"))</f>
        <v>360</v>
      </c>
      <c r="H57" s="9"/>
      <c r="I57" s="9"/>
      <c r="J57" s="9"/>
      <c r="K57" s="9"/>
      <c r="L57" s="9">
        <v>360</v>
      </c>
      <c r="M57" s="9"/>
      <c r="N57" s="9"/>
      <c r="O57" s="9"/>
      <c r="P57" s="9"/>
      <c r="Q57" s="9"/>
      <c r="R57" s="9"/>
      <c r="S57" s="9"/>
      <c r="T57" s="134"/>
      <c r="U57" s="134"/>
      <c r="V57" s="134"/>
      <c r="W57" s="134"/>
      <c r="X57" s="134"/>
      <c r="Y57" s="134"/>
      <c r="Z57" s="134"/>
      <c r="AA57" s="155">
        <f t="shared" si="1"/>
        <v>1</v>
      </c>
    </row>
    <row r="58" spans="1:27" ht="39" customHeight="1">
      <c r="A58" s="13">
        <v>54</v>
      </c>
      <c r="B58" s="96" t="s">
        <v>931</v>
      </c>
      <c r="C58" s="96"/>
      <c r="D58" s="96" t="str">
        <f>VLOOKUP(B58,[1]Arkusz1!$B:$F,5,0)</f>
        <v>MAZ/20/00255</v>
      </c>
      <c r="E58" s="96" t="s">
        <v>280</v>
      </c>
      <c r="F58" s="31">
        <f t="shared" si="0"/>
        <v>340</v>
      </c>
      <c r="G58" s="52">
        <f>IF(AA58&lt;6,F58,IF(AA58&gt;=6,SUM(LARGE(H58:Z58,{1;2;3;4;5;6})),"lblad"))</f>
        <v>340</v>
      </c>
      <c r="H58" s="9"/>
      <c r="I58" s="9"/>
      <c r="J58" s="9"/>
      <c r="K58" s="9"/>
      <c r="L58" s="9">
        <v>340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55">
        <f t="shared" si="1"/>
        <v>1</v>
      </c>
    </row>
    <row r="59" spans="1:27" ht="39" customHeight="1">
      <c r="A59" s="13">
        <v>55</v>
      </c>
      <c r="B59" s="96" t="s">
        <v>719</v>
      </c>
      <c r="C59" s="96">
        <v>1976</v>
      </c>
      <c r="D59" s="96" t="str">
        <f>VLOOKUP(B59,[1]Arkusz1!$B:$F,5,0)</f>
        <v>LUB/20/04133</v>
      </c>
      <c r="E59" s="96" t="s">
        <v>720</v>
      </c>
      <c r="F59" s="31">
        <f t="shared" si="0"/>
        <v>320</v>
      </c>
      <c r="G59" s="52">
        <f>IF(AA59&lt;6,F59,IF(AA59&gt;=6,SUM(LARGE(H59:Z59,{1;2;3;4;5;6})),"lblad"))</f>
        <v>320</v>
      </c>
      <c r="H59" s="9"/>
      <c r="I59" s="9"/>
      <c r="J59" s="9"/>
      <c r="K59" s="9"/>
      <c r="L59" s="9"/>
      <c r="M59" s="9"/>
      <c r="N59" s="9">
        <v>220</v>
      </c>
      <c r="O59" s="9"/>
      <c r="P59" s="9"/>
      <c r="Q59" s="9">
        <v>100</v>
      </c>
      <c r="R59" s="9"/>
      <c r="S59" s="9"/>
      <c r="T59" s="9"/>
      <c r="U59" s="9"/>
      <c r="V59" s="9"/>
      <c r="W59" s="9"/>
      <c r="X59" s="9"/>
      <c r="Y59" s="9"/>
      <c r="Z59" s="9"/>
      <c r="AA59" s="155">
        <f t="shared" si="1"/>
        <v>2</v>
      </c>
    </row>
    <row r="60" spans="1:27" ht="39" customHeight="1">
      <c r="A60" s="13">
        <v>56</v>
      </c>
      <c r="B60" s="97" t="s">
        <v>941</v>
      </c>
      <c r="C60" s="96">
        <v>1977</v>
      </c>
      <c r="D60" s="96" t="str">
        <f>VLOOKUP(B60,[1]Arkusz1!$B:$F,5,0)</f>
        <v>MAZ/20/01008</v>
      </c>
      <c r="E60" s="96" t="s">
        <v>475</v>
      </c>
      <c r="F60" s="31">
        <f t="shared" si="0"/>
        <v>316</v>
      </c>
      <c r="G60" s="52">
        <f>IF(AA60&lt;6,F60,IF(AA60&gt;=6,SUM(LARGE(H60:Z60,{1;2;3;4;5;6})),"lblad"))</f>
        <v>316</v>
      </c>
      <c r="H60" s="9"/>
      <c r="I60" s="9"/>
      <c r="J60" s="9"/>
      <c r="K60" s="9"/>
      <c r="L60" s="9">
        <v>190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134"/>
      <c r="X60" s="134">
        <v>76</v>
      </c>
      <c r="Y60" s="9">
        <v>50</v>
      </c>
      <c r="Z60" s="9"/>
      <c r="AA60" s="155">
        <f t="shared" si="1"/>
        <v>3</v>
      </c>
    </row>
    <row r="61" spans="1:27" ht="39" customHeight="1">
      <c r="A61" s="13">
        <v>57</v>
      </c>
      <c r="B61" s="96" t="s">
        <v>944</v>
      </c>
      <c r="C61" s="96">
        <v>1980</v>
      </c>
      <c r="D61" s="96" t="str">
        <f>VLOOKUP(B61,[1]Arkusz1!$B:$F,5,0)</f>
        <v>MAL/20/01477</v>
      </c>
      <c r="E61" s="96" t="s">
        <v>928</v>
      </c>
      <c r="F61" s="31">
        <f t="shared" si="0"/>
        <v>307</v>
      </c>
      <c r="G61" s="52">
        <f>IF(AA61&lt;6,F61,IF(AA61&gt;=6,SUM(LARGE(H61:Z61,{1;2;3;4;5;6})),"lblad"))</f>
        <v>307</v>
      </c>
      <c r="H61" s="9"/>
      <c r="I61" s="9"/>
      <c r="J61" s="9"/>
      <c r="K61" s="9"/>
      <c r="L61" s="9">
        <v>170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134">
        <v>58</v>
      </c>
      <c r="X61" s="134">
        <v>47</v>
      </c>
      <c r="Y61" s="9">
        <v>32</v>
      </c>
      <c r="Z61" s="9"/>
      <c r="AA61" s="155">
        <f t="shared" si="1"/>
        <v>4</v>
      </c>
    </row>
    <row r="62" spans="1:27" ht="39" customHeight="1">
      <c r="A62" s="13">
        <v>58</v>
      </c>
      <c r="B62" s="96" t="s">
        <v>781</v>
      </c>
      <c r="C62" s="96"/>
      <c r="D62" s="96" t="str">
        <f>VLOOKUP(B62,[1]Arkusz1!$B:$F,5,0)</f>
        <v>LUL/20/04110</v>
      </c>
      <c r="E62" s="96"/>
      <c r="F62" s="31">
        <f t="shared" si="0"/>
        <v>280</v>
      </c>
      <c r="G62" s="52">
        <f>IF(AA62&lt;6,F62,IF(AA62&gt;=6,SUM(LARGE(H62:Z62,{1;2;3;4;5;6})),"lblad"))</f>
        <v>280</v>
      </c>
      <c r="H62" s="9"/>
      <c r="I62" s="9"/>
      <c r="J62" s="9"/>
      <c r="K62" s="9"/>
      <c r="L62" s="9"/>
      <c r="M62" s="9"/>
      <c r="N62" s="9"/>
      <c r="O62" s="9">
        <v>280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55">
        <f t="shared" si="1"/>
        <v>1</v>
      </c>
    </row>
    <row r="63" spans="1:27" ht="39" customHeight="1">
      <c r="A63" s="13">
        <v>59</v>
      </c>
      <c r="B63" s="98" t="s">
        <v>782</v>
      </c>
      <c r="C63" s="98"/>
      <c r="D63" s="96" t="str">
        <f>VLOOKUP(B63,[1]Arkusz1!$B:$F,5,0)</f>
        <v>MAZ/20/03805</v>
      </c>
      <c r="E63" s="98" t="s">
        <v>784</v>
      </c>
      <c r="F63" s="31">
        <f t="shared" si="0"/>
        <v>270</v>
      </c>
      <c r="G63" s="52">
        <f>IF(AA63&lt;6,F63,IF(AA63&gt;=6,SUM(LARGE(H63:Z63,{1;2;3;4;5;6})),"lblad"))</f>
        <v>270</v>
      </c>
      <c r="H63" s="9"/>
      <c r="I63" s="9"/>
      <c r="J63" s="9"/>
      <c r="K63" s="9"/>
      <c r="L63" s="9"/>
      <c r="M63" s="9"/>
      <c r="N63" s="9"/>
      <c r="O63" s="9">
        <v>270</v>
      </c>
      <c r="P63" s="9"/>
      <c r="Q63" s="9"/>
      <c r="R63" s="9"/>
      <c r="S63" s="9"/>
      <c r="T63" s="134"/>
      <c r="U63" s="134"/>
      <c r="V63" s="134"/>
      <c r="W63" s="134"/>
      <c r="X63" s="134"/>
      <c r="Y63" s="134"/>
      <c r="Z63" s="134"/>
      <c r="AA63" s="155">
        <f t="shared" si="1"/>
        <v>1</v>
      </c>
    </row>
    <row r="64" spans="1:27" ht="39" customHeight="1">
      <c r="A64" s="13">
        <v>60</v>
      </c>
      <c r="B64" s="98" t="s">
        <v>783</v>
      </c>
      <c r="C64" s="98"/>
      <c r="D64" s="96" t="s">
        <v>1700</v>
      </c>
      <c r="E64" s="98" t="s">
        <v>618</v>
      </c>
      <c r="F64" s="31">
        <f t="shared" si="0"/>
        <v>260</v>
      </c>
      <c r="G64" s="52">
        <f>IF(AA64&lt;6,F64,IF(AA64&gt;=6,SUM(LARGE(H64:Z64,{1;2;3;4;5;6})),"lblad"))</f>
        <v>260</v>
      </c>
      <c r="H64" s="9"/>
      <c r="I64" s="9"/>
      <c r="J64" s="9"/>
      <c r="K64" s="9"/>
      <c r="L64" s="9"/>
      <c r="M64" s="9"/>
      <c r="N64" s="9"/>
      <c r="O64" s="9">
        <v>260</v>
      </c>
      <c r="P64" s="9"/>
      <c r="Q64" s="9"/>
      <c r="R64" s="9"/>
      <c r="S64" s="9"/>
      <c r="T64" s="134"/>
      <c r="U64" s="134"/>
      <c r="V64" s="134"/>
      <c r="W64" s="134"/>
      <c r="X64" s="134"/>
      <c r="Y64" s="134"/>
      <c r="Z64" s="134"/>
      <c r="AA64" s="155">
        <f t="shared" si="1"/>
        <v>1</v>
      </c>
    </row>
    <row r="65" spans="1:27" ht="39" customHeight="1">
      <c r="A65" s="13">
        <v>61</v>
      </c>
      <c r="B65" s="98" t="s">
        <v>1316</v>
      </c>
      <c r="C65" s="98">
        <v>1980</v>
      </c>
      <c r="D65" s="96" t="str">
        <f>VLOOKUP(B65,[1]Arkusz1!$B:$F,5,0)</f>
        <v>POL/20/00080</v>
      </c>
      <c r="E65" s="98" t="s">
        <v>774</v>
      </c>
      <c r="F65" s="31">
        <f t="shared" si="0"/>
        <v>250</v>
      </c>
      <c r="G65" s="52">
        <f>IF(AA65&lt;6,F65,IF(AA65&gt;=6,SUM(LARGE(H65:Z65,{1;2;3;4;5;6})),"lblad"))</f>
        <v>250</v>
      </c>
      <c r="H65" s="9" t="s">
        <v>81</v>
      </c>
      <c r="I65" s="9"/>
      <c r="J65" s="9">
        <v>250</v>
      </c>
      <c r="K65" s="9"/>
      <c r="L65" s="9"/>
      <c r="M65" s="9"/>
      <c r="N65" s="9"/>
      <c r="O65" s="9"/>
      <c r="P65" s="9"/>
      <c r="Q65" s="9"/>
      <c r="R65" s="9"/>
      <c r="S65" s="9"/>
      <c r="T65" s="134"/>
      <c r="U65" s="134"/>
      <c r="V65" s="134"/>
      <c r="W65" s="134"/>
      <c r="X65" s="134"/>
      <c r="Y65" s="134"/>
      <c r="Z65" s="134"/>
      <c r="AA65" s="155">
        <f t="shared" si="1"/>
        <v>2</v>
      </c>
    </row>
    <row r="66" spans="1:27" ht="39" customHeight="1">
      <c r="A66" s="13">
        <v>62</v>
      </c>
      <c r="B66" s="98" t="s">
        <v>937</v>
      </c>
      <c r="C66" s="98"/>
      <c r="D66" s="96" t="str">
        <f>VLOOKUP(B66,[1]Arkusz1!$B:$F,5,0)</f>
        <v>MAL/20/00967</v>
      </c>
      <c r="E66" s="98" t="s">
        <v>938</v>
      </c>
      <c r="F66" s="31">
        <f t="shared" si="0"/>
        <v>220</v>
      </c>
      <c r="G66" s="52">
        <f>IF(AA66&lt;6,F66,IF(AA66&gt;=6,SUM(LARGE(H66:Z66,{1;2;3;4;5;6})),"lblad"))</f>
        <v>220</v>
      </c>
      <c r="H66" s="9"/>
      <c r="I66" s="9"/>
      <c r="J66" s="9"/>
      <c r="K66" s="9"/>
      <c r="L66" s="9">
        <v>220</v>
      </c>
      <c r="M66" s="9"/>
      <c r="N66" s="9"/>
      <c r="O66" s="9"/>
      <c r="P66" s="9"/>
      <c r="Q66" s="9"/>
      <c r="R66" s="9"/>
      <c r="S66" s="9"/>
      <c r="T66" s="134"/>
      <c r="U66" s="134"/>
      <c r="V66" s="134"/>
      <c r="W66" s="134"/>
      <c r="X66" s="134"/>
      <c r="Y66" s="134"/>
      <c r="Z66" s="134"/>
      <c r="AA66" s="155">
        <f t="shared" si="1"/>
        <v>1</v>
      </c>
    </row>
    <row r="67" spans="1:27" ht="39" customHeight="1">
      <c r="A67" s="13">
        <v>63</v>
      </c>
      <c r="B67" s="98" t="s">
        <v>119</v>
      </c>
      <c r="C67" s="98">
        <v>1980</v>
      </c>
      <c r="D67" s="96" t="str">
        <f>VLOOKUP(B67,[1]Arkusz1!$B:$F,5,0)</f>
        <v>LOD/20/03077</v>
      </c>
      <c r="E67" s="98" t="s">
        <v>129</v>
      </c>
      <c r="F67" s="31">
        <f t="shared" si="0"/>
        <v>220</v>
      </c>
      <c r="G67" s="52">
        <f>IF(AA67&lt;6,F67,IF(AA67&gt;=6,SUM(LARGE(H67:Z67,{1;2;3;4;5;6})),"lblad"))</f>
        <v>220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34"/>
      <c r="U67" s="134"/>
      <c r="V67" s="134"/>
      <c r="W67" s="134"/>
      <c r="X67" s="134"/>
      <c r="Y67" s="134"/>
      <c r="Z67" s="134">
        <v>220</v>
      </c>
      <c r="AA67" s="155">
        <f t="shared" si="1"/>
        <v>1</v>
      </c>
    </row>
    <row r="68" spans="1:27" ht="39" customHeight="1">
      <c r="A68" s="13">
        <v>64</v>
      </c>
      <c r="B68" s="98" t="s">
        <v>939</v>
      </c>
      <c r="C68" s="98"/>
      <c r="D68" s="96" t="str">
        <f>VLOOKUP(B68,[1]Arkusz1!$B:$F,5,0)</f>
        <v>MAL/20/03910</v>
      </c>
      <c r="E68" s="98" t="s">
        <v>940</v>
      </c>
      <c r="F68" s="31">
        <f t="shared" si="0"/>
        <v>200</v>
      </c>
      <c r="G68" s="52">
        <f>IF(AA68&lt;6,F68,IF(AA68&gt;=6,SUM(LARGE(H68:Z68,{1;2;3;4;5;6})),"lblad"))</f>
        <v>200</v>
      </c>
      <c r="H68" s="9"/>
      <c r="I68" s="9"/>
      <c r="J68" s="9"/>
      <c r="K68" s="9"/>
      <c r="L68" s="9">
        <v>200</v>
      </c>
      <c r="M68" s="9"/>
      <c r="N68" s="9"/>
      <c r="O68" s="9"/>
      <c r="P68" s="9"/>
      <c r="Q68" s="9"/>
      <c r="R68" s="9"/>
      <c r="S68" s="9"/>
      <c r="T68" s="134"/>
      <c r="U68" s="134"/>
      <c r="V68" s="134"/>
      <c r="W68" s="134"/>
      <c r="X68" s="134"/>
      <c r="Y68" s="134"/>
      <c r="Z68" s="134"/>
      <c r="AA68" s="155">
        <f t="shared" si="1"/>
        <v>1</v>
      </c>
    </row>
    <row r="69" spans="1:27" ht="39" customHeight="1">
      <c r="A69" s="13">
        <v>65</v>
      </c>
      <c r="B69" s="98" t="s">
        <v>1495</v>
      </c>
      <c r="C69" s="98">
        <v>1976</v>
      </c>
      <c r="D69" s="96" t="str">
        <f>VLOOKUP(B69,[1]Arkusz1!$B:$F,5,0)</f>
        <v>LOD/20/01061</v>
      </c>
      <c r="E69" s="98" t="s">
        <v>129</v>
      </c>
      <c r="F69" s="31">
        <f t="shared" ref="F69:F132" si="2">SUM(H69:Z69)</f>
        <v>180</v>
      </c>
      <c r="G69" s="52">
        <f>IF(AA69&lt;6,F69,IF(AA69&gt;=6,SUM(LARGE(H69:Z69,{1;2;3;4;5;6})),"lblad"))</f>
        <v>180</v>
      </c>
      <c r="H69" s="9">
        <v>180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34"/>
      <c r="U69" s="134"/>
      <c r="V69" s="134"/>
      <c r="W69" s="134"/>
      <c r="X69" s="134"/>
      <c r="Y69" s="134"/>
      <c r="Z69" s="134"/>
      <c r="AA69" s="155">
        <f t="shared" ref="AA69:AA132" si="3">COUNTA(H69:Z69)</f>
        <v>1</v>
      </c>
    </row>
    <row r="70" spans="1:27" ht="39" customHeight="1">
      <c r="A70" s="13">
        <v>66</v>
      </c>
      <c r="B70" s="96" t="s">
        <v>945</v>
      </c>
      <c r="C70" s="96"/>
      <c r="D70" s="96" t="str">
        <f>VLOOKUP(B70,[1]Arkusz1!$B:$F,5,0)</f>
        <v>MAL/20/03595</v>
      </c>
      <c r="E70" s="96" t="s">
        <v>834</v>
      </c>
      <c r="F70" s="31">
        <f t="shared" si="2"/>
        <v>150</v>
      </c>
      <c r="G70" s="52">
        <f>IF(AA70&lt;6,F70,IF(AA70&gt;=6,SUM(LARGE(H70:Z70,{1;2;3;4;5;6})),"lblad"))</f>
        <v>150</v>
      </c>
      <c r="H70" s="9"/>
      <c r="I70" s="9"/>
      <c r="J70" s="9"/>
      <c r="K70" s="9"/>
      <c r="L70" s="9">
        <v>150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55">
        <f t="shared" si="3"/>
        <v>1</v>
      </c>
    </row>
    <row r="71" spans="1:27" ht="39" customHeight="1">
      <c r="A71" s="13">
        <v>67</v>
      </c>
      <c r="B71" s="98" t="s">
        <v>956</v>
      </c>
      <c r="C71" s="98">
        <v>1977</v>
      </c>
      <c r="D71" s="96" t="str">
        <f>VLOOKUP(B71,[1]Arkusz1!$B:$F,5,0)</f>
        <v>LOD/20/04125</v>
      </c>
      <c r="E71" s="98" t="s">
        <v>877</v>
      </c>
      <c r="F71" s="31">
        <f t="shared" si="2"/>
        <v>140</v>
      </c>
      <c r="G71" s="52">
        <f>IF(AA71&lt;6,F71,IF(AA71&gt;=6,SUM(LARGE(H71:Z71,{1;2;3;4;5;6})),"lblad"))</f>
        <v>140</v>
      </c>
      <c r="H71" s="9"/>
      <c r="I71" s="9"/>
      <c r="J71" s="9"/>
      <c r="K71" s="9"/>
      <c r="L71" s="9"/>
      <c r="M71" s="9"/>
      <c r="N71" s="9">
        <v>140</v>
      </c>
      <c r="O71" s="9"/>
      <c r="P71" s="9"/>
      <c r="Q71" s="9"/>
      <c r="R71" s="9"/>
      <c r="S71" s="9"/>
      <c r="T71" s="134"/>
      <c r="U71" s="134"/>
      <c r="V71" s="134"/>
      <c r="W71" s="134"/>
      <c r="X71" s="134"/>
      <c r="Y71" s="134"/>
      <c r="Z71" s="134"/>
      <c r="AA71" s="155">
        <f t="shared" si="3"/>
        <v>1</v>
      </c>
    </row>
    <row r="72" spans="1:27" ht="39" customHeight="1">
      <c r="A72" s="13">
        <v>68</v>
      </c>
      <c r="B72" s="98" t="s">
        <v>947</v>
      </c>
      <c r="C72" s="98"/>
      <c r="D72" s="96" t="str">
        <f>VLOOKUP(B72,[1]Arkusz1!$B:$F,5,0)</f>
        <v>SLA/20/01286</v>
      </c>
      <c r="E72" s="98"/>
      <c r="F72" s="31">
        <f t="shared" si="2"/>
        <v>120</v>
      </c>
      <c r="G72" s="52">
        <f>IF(AA72&lt;6,F72,IF(AA72&gt;=6,SUM(LARGE(H72:Z72,{1;2;3;4;5;6})),"lblad"))</f>
        <v>120</v>
      </c>
      <c r="H72" s="9"/>
      <c r="I72" s="9"/>
      <c r="J72" s="9"/>
      <c r="K72" s="9"/>
      <c r="L72" s="9">
        <v>120</v>
      </c>
      <c r="M72" s="9"/>
      <c r="N72" s="9"/>
      <c r="O72" s="9"/>
      <c r="P72" s="9"/>
      <c r="Q72" s="9"/>
      <c r="R72" s="9"/>
      <c r="S72" s="9"/>
      <c r="T72" s="134"/>
      <c r="U72" s="134"/>
      <c r="V72" s="134"/>
      <c r="W72" s="134"/>
      <c r="X72" s="134"/>
      <c r="Y72" s="134"/>
      <c r="Z72" s="134"/>
      <c r="AA72" s="155">
        <f t="shared" si="3"/>
        <v>1</v>
      </c>
    </row>
    <row r="73" spans="1:27" ht="39" customHeight="1">
      <c r="A73" s="13">
        <v>69</v>
      </c>
      <c r="B73" s="98" t="s">
        <v>948</v>
      </c>
      <c r="C73" s="133"/>
      <c r="D73" s="96" t="str">
        <f>VLOOKUP(B73,[1]Arkusz1!$B:$F,5,0)</f>
        <v>MAL/20/01478</v>
      </c>
      <c r="E73" s="98" t="s">
        <v>928</v>
      </c>
      <c r="F73" s="31">
        <f t="shared" si="2"/>
        <v>110</v>
      </c>
      <c r="G73" s="52">
        <f>IF(AA73&lt;6,F73,IF(AA73&gt;=6,SUM(LARGE(H73:Z73,{1;2;3;4;5;6})),"lblad"))</f>
        <v>110</v>
      </c>
      <c r="H73" s="9"/>
      <c r="I73" s="9"/>
      <c r="J73" s="9"/>
      <c r="K73" s="9"/>
      <c r="L73" s="9">
        <v>110</v>
      </c>
      <c r="M73" s="9"/>
      <c r="N73" s="9"/>
      <c r="O73" s="9"/>
      <c r="P73" s="9"/>
      <c r="Q73" s="9"/>
      <c r="R73" s="9"/>
      <c r="S73" s="9"/>
      <c r="T73" s="134"/>
      <c r="U73" s="134"/>
      <c r="V73" s="134"/>
      <c r="W73" s="134"/>
      <c r="X73" s="134"/>
      <c r="Y73" s="134"/>
      <c r="Z73" s="134"/>
      <c r="AA73" s="155">
        <f t="shared" si="3"/>
        <v>1</v>
      </c>
    </row>
    <row r="74" spans="1:27" ht="39" customHeight="1">
      <c r="A74" s="13">
        <v>70</v>
      </c>
      <c r="B74" s="98" t="s">
        <v>949</v>
      </c>
      <c r="C74" s="98"/>
      <c r="D74" s="96" t="str">
        <f>VLOOKUP(B74,[1]Arkusz1!$B:$F,5,0)</f>
        <v>SLA/20/02046</v>
      </c>
      <c r="E74" s="98" t="s">
        <v>950</v>
      </c>
      <c r="F74" s="31">
        <f t="shared" si="2"/>
        <v>100</v>
      </c>
      <c r="G74" s="52">
        <f>IF(AA74&lt;6,F74,IF(AA74&gt;=6,SUM(LARGE(H74:Z74,{1;2;3;4;5;6})),"lblad"))</f>
        <v>100</v>
      </c>
      <c r="H74" s="9"/>
      <c r="I74" s="9"/>
      <c r="J74" s="9"/>
      <c r="K74" s="9"/>
      <c r="L74" s="9">
        <v>100</v>
      </c>
      <c r="M74" s="9"/>
      <c r="N74" s="9"/>
      <c r="O74" s="9"/>
      <c r="P74" s="9"/>
      <c r="Q74" s="9"/>
      <c r="R74" s="9"/>
      <c r="S74" s="9"/>
      <c r="T74" s="134"/>
      <c r="U74" s="134"/>
      <c r="V74" s="134"/>
      <c r="W74" s="134"/>
      <c r="X74" s="134"/>
      <c r="Y74" s="134"/>
      <c r="Z74" s="134"/>
      <c r="AA74" s="155">
        <f t="shared" si="3"/>
        <v>1</v>
      </c>
    </row>
    <row r="75" spans="1:27" ht="39" customHeight="1">
      <c r="A75" s="13">
        <v>71</v>
      </c>
      <c r="B75" s="98" t="s">
        <v>951</v>
      </c>
      <c r="C75" s="98"/>
      <c r="D75" s="96" t="str">
        <f>VLOOKUP(B75,[1]Arkusz1!$B:$F,5,0)</f>
        <v>LUL/20/03401</v>
      </c>
      <c r="E75" s="98" t="s">
        <v>618</v>
      </c>
      <c r="F75" s="31">
        <f t="shared" si="2"/>
        <v>95</v>
      </c>
      <c r="G75" s="52">
        <f>IF(AA75&lt;6,F75,IF(AA75&gt;=6,SUM(LARGE(H75:Z75,{1;2;3;4;5;6})),"lblad"))</f>
        <v>95</v>
      </c>
      <c r="H75" s="9"/>
      <c r="I75" s="9"/>
      <c r="J75" s="9"/>
      <c r="K75" s="9"/>
      <c r="L75" s="9">
        <v>95</v>
      </c>
      <c r="M75" s="9"/>
      <c r="N75" s="9"/>
      <c r="O75" s="9"/>
      <c r="P75" s="9"/>
      <c r="Q75" s="9"/>
      <c r="R75" s="9"/>
      <c r="S75" s="9"/>
      <c r="T75" s="134"/>
      <c r="U75" s="134"/>
      <c r="V75" s="134"/>
      <c r="W75" s="134"/>
      <c r="X75" s="134"/>
      <c r="Y75" s="134"/>
      <c r="Z75" s="134"/>
      <c r="AA75" s="155">
        <f t="shared" si="3"/>
        <v>1</v>
      </c>
    </row>
    <row r="76" spans="1:27" ht="39" customHeight="1">
      <c r="A76" s="13">
        <v>72</v>
      </c>
      <c r="B76" s="98" t="s">
        <v>659</v>
      </c>
      <c r="C76" s="98">
        <v>1978</v>
      </c>
      <c r="D76" s="96" t="str">
        <f>VLOOKUP(B76,[1]Arkusz1!$B:$F,5,0)</f>
        <v>LOD/20/02128</v>
      </c>
      <c r="E76" s="98" t="s">
        <v>644</v>
      </c>
      <c r="F76" s="31">
        <f t="shared" si="2"/>
        <v>90</v>
      </c>
      <c r="G76" s="52">
        <f>IF(AA76&lt;6,F76,IF(AA76&gt;=6,SUM(LARGE(H76:Z76,{1;2;3;4;5;6})),"lblad"))</f>
        <v>90</v>
      </c>
      <c r="H76" s="9"/>
      <c r="I76" s="9"/>
      <c r="J76" s="9"/>
      <c r="K76" s="9"/>
      <c r="L76" s="9"/>
      <c r="M76" s="9"/>
      <c r="N76" s="9"/>
      <c r="O76" s="9"/>
      <c r="P76" s="9"/>
      <c r="Q76" s="9" t="s">
        <v>81</v>
      </c>
      <c r="R76" s="9">
        <v>90</v>
      </c>
      <c r="S76" s="9"/>
      <c r="T76" s="134"/>
      <c r="U76" s="134"/>
      <c r="V76" s="134"/>
      <c r="W76" s="134"/>
      <c r="X76" s="134"/>
      <c r="Y76" s="134"/>
      <c r="Z76" s="134"/>
      <c r="AA76" s="155">
        <f t="shared" si="3"/>
        <v>2</v>
      </c>
    </row>
    <row r="77" spans="1:27" ht="39" customHeight="1">
      <c r="A77" s="13">
        <v>73</v>
      </c>
      <c r="B77" s="96" t="s">
        <v>725</v>
      </c>
      <c r="C77" s="96">
        <v>1976</v>
      </c>
      <c r="D77" s="96" t="str">
        <f>VLOOKUP(B77,[1]Arkusz1!$B:$F,5,0)</f>
        <v>DLS/20/00480</v>
      </c>
      <c r="E77" s="96" t="s">
        <v>177</v>
      </c>
      <c r="F77" s="31">
        <f t="shared" si="2"/>
        <v>60</v>
      </c>
      <c r="G77" s="52">
        <f>IF(AA77&lt;6,F77,IF(AA77&gt;=6,SUM(LARGE(H77:Z77,{1;2;3;4;5;6})),"lblad"))</f>
        <v>60</v>
      </c>
      <c r="H77" s="9"/>
      <c r="I77" s="9"/>
      <c r="J77" s="9"/>
      <c r="K77" s="9"/>
      <c r="L77" s="9"/>
      <c r="M77" s="9"/>
      <c r="N77" s="9"/>
      <c r="O77" s="9"/>
      <c r="P77" s="9"/>
      <c r="Q77" s="9">
        <v>60</v>
      </c>
      <c r="R77" s="9"/>
      <c r="S77" s="9"/>
      <c r="T77" s="9"/>
      <c r="U77" s="9"/>
      <c r="V77" s="9"/>
      <c r="W77" s="9"/>
      <c r="X77" s="9"/>
      <c r="Y77" s="9"/>
      <c r="Z77" s="9"/>
      <c r="AA77" s="155">
        <f t="shared" si="3"/>
        <v>1</v>
      </c>
    </row>
    <row r="78" spans="1:27" ht="39" customHeight="1">
      <c r="A78" s="13">
        <v>74</v>
      </c>
      <c r="B78" s="96" t="s">
        <v>1640</v>
      </c>
      <c r="C78" s="96">
        <v>1978</v>
      </c>
      <c r="D78" s="96"/>
      <c r="E78" s="96"/>
      <c r="F78" s="31">
        <f t="shared" si="2"/>
        <v>0</v>
      </c>
      <c r="G78" s="52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4">
        <v>0</v>
      </c>
      <c r="X78" s="134">
        <v>0</v>
      </c>
      <c r="Y78" s="9">
        <v>0</v>
      </c>
      <c r="Z78" s="9"/>
      <c r="AA78" s="155">
        <f t="shared" si="3"/>
        <v>3</v>
      </c>
    </row>
    <row r="79" spans="1:27" ht="39" customHeight="1">
      <c r="A79" s="13">
        <v>75</v>
      </c>
      <c r="B79" s="98" t="s">
        <v>316</v>
      </c>
      <c r="C79" s="98">
        <v>1976</v>
      </c>
      <c r="D79" s="96"/>
      <c r="E79" s="98" t="s">
        <v>325</v>
      </c>
      <c r="F79" s="31">
        <f t="shared" si="2"/>
        <v>0</v>
      </c>
      <c r="G79" s="52">
        <f>IF(AA79&lt;6,F79,IF(AA79&gt;=6,SUM(LARGE(H79:Z79,{1;2;3;4;5;6})),"lblad"))</f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>
        <v>0</v>
      </c>
      <c r="S79" s="9"/>
      <c r="T79" s="134"/>
      <c r="U79" s="134"/>
      <c r="V79" s="134" t="s">
        <v>81</v>
      </c>
      <c r="W79" s="134"/>
      <c r="X79" s="134"/>
      <c r="Y79" s="134"/>
      <c r="Z79" s="134"/>
      <c r="AA79" s="155">
        <f t="shared" si="3"/>
        <v>2</v>
      </c>
    </row>
    <row r="80" spans="1:27" ht="39" customHeight="1">
      <c r="A80" s="13">
        <v>76</v>
      </c>
      <c r="B80" s="98" t="s">
        <v>1635</v>
      </c>
      <c r="C80" s="98">
        <v>1976</v>
      </c>
      <c r="D80" s="96"/>
      <c r="E80" s="98"/>
      <c r="F80" s="31">
        <f t="shared" si="2"/>
        <v>0</v>
      </c>
      <c r="G80" s="52">
        <f>IF(AA80&lt;6,F80,IF(AA80&gt;=6,SUM(LARGE(H80:Z80,{1;2;3;4;5;6})),"lblad"))</f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34"/>
      <c r="U80" s="134"/>
      <c r="V80" s="134"/>
      <c r="W80" s="134">
        <v>0</v>
      </c>
      <c r="X80" s="134">
        <v>0</v>
      </c>
      <c r="Y80" s="134">
        <v>0</v>
      </c>
      <c r="Z80" s="134"/>
      <c r="AA80" s="155">
        <f t="shared" si="3"/>
        <v>3</v>
      </c>
    </row>
    <row r="81" spans="1:27" ht="39" customHeight="1">
      <c r="A81" s="13">
        <v>77</v>
      </c>
      <c r="B81" s="98" t="s">
        <v>1209</v>
      </c>
      <c r="C81" s="98">
        <v>1976</v>
      </c>
      <c r="D81" s="96"/>
      <c r="E81" s="98" t="s">
        <v>1220</v>
      </c>
      <c r="F81" s="31">
        <f t="shared" si="2"/>
        <v>0</v>
      </c>
      <c r="G81" s="52">
        <f>IF(AA81&lt;6,F81,IF(AA81&gt;=6,SUM(LARGE(H81:Z81,{1;2;3;4;5;6})),"lblad"))</f>
        <v>0</v>
      </c>
      <c r="H81" s="9"/>
      <c r="I81" s="9"/>
      <c r="J81" s="9"/>
      <c r="K81" s="9">
        <v>0</v>
      </c>
      <c r="L81" s="9"/>
      <c r="M81" s="9"/>
      <c r="N81" s="9"/>
      <c r="O81" s="9"/>
      <c r="P81" s="9"/>
      <c r="Q81" s="9"/>
      <c r="R81" s="9"/>
      <c r="S81" s="9"/>
      <c r="T81" s="134"/>
      <c r="U81" s="134"/>
      <c r="V81" s="134"/>
      <c r="W81" s="134"/>
      <c r="X81" s="134"/>
      <c r="Y81" s="134"/>
      <c r="Z81" s="134"/>
      <c r="AA81" s="155">
        <f t="shared" si="3"/>
        <v>1</v>
      </c>
    </row>
    <row r="82" spans="1:27" ht="39" customHeight="1">
      <c r="A82" s="13">
        <v>78</v>
      </c>
      <c r="B82" s="98" t="s">
        <v>717</v>
      </c>
      <c r="C82" s="98">
        <v>1980</v>
      </c>
      <c r="D82" s="96"/>
      <c r="E82" s="98" t="s">
        <v>106</v>
      </c>
      <c r="F82" s="31">
        <f t="shared" si="2"/>
        <v>0</v>
      </c>
      <c r="G82" s="52">
        <f>IF(AA82&lt;6,F82,IF(AA82&gt;=6,SUM(LARGE(H82:Z82,{1;2;3;4;5;6})),"lblad"))</f>
        <v>0</v>
      </c>
      <c r="H82" s="9">
        <v>0</v>
      </c>
      <c r="I82" s="9"/>
      <c r="J82" s="9"/>
      <c r="K82" s="9"/>
      <c r="L82" s="9"/>
      <c r="M82" s="9"/>
      <c r="N82" s="9">
        <v>0</v>
      </c>
      <c r="O82" s="9"/>
      <c r="P82" s="9"/>
      <c r="Q82" s="9">
        <v>0</v>
      </c>
      <c r="R82" s="9"/>
      <c r="S82" s="9"/>
      <c r="T82" s="134"/>
      <c r="U82" s="134"/>
      <c r="V82" s="134"/>
      <c r="W82" s="134"/>
      <c r="X82" s="134"/>
      <c r="Y82" s="134"/>
      <c r="Z82" s="134"/>
      <c r="AA82" s="155">
        <f t="shared" si="3"/>
        <v>3</v>
      </c>
    </row>
    <row r="83" spans="1:27" ht="39" customHeight="1">
      <c r="A83" s="13">
        <v>79</v>
      </c>
      <c r="B83" s="98" t="s">
        <v>455</v>
      </c>
      <c r="C83" s="98">
        <v>1978</v>
      </c>
      <c r="D83" s="96"/>
      <c r="E83" s="98" t="s">
        <v>456</v>
      </c>
      <c r="F83" s="31">
        <f t="shared" si="2"/>
        <v>0</v>
      </c>
      <c r="G83" s="52">
        <f>IF(AA83&lt;6,F83,IF(AA83&gt;=6,SUM(LARGE(H83:Z83,{1;2;3;4;5;6})),"lblad"))</f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34"/>
      <c r="U83" s="134">
        <v>0</v>
      </c>
      <c r="V83" s="134"/>
      <c r="W83" s="134"/>
      <c r="X83" s="134"/>
      <c r="Y83" s="134"/>
      <c r="Z83" s="134"/>
      <c r="AA83" s="155">
        <f t="shared" si="3"/>
        <v>1</v>
      </c>
    </row>
    <row r="84" spans="1:27" ht="39" customHeight="1">
      <c r="A84" s="13">
        <v>80</v>
      </c>
      <c r="B84" s="96" t="s">
        <v>715</v>
      </c>
      <c r="C84" s="96">
        <v>1978</v>
      </c>
      <c r="D84" s="96"/>
      <c r="E84" s="96" t="s">
        <v>716</v>
      </c>
      <c r="F84" s="31">
        <f t="shared" si="2"/>
        <v>0</v>
      </c>
      <c r="G84" s="52">
        <f>IF(AA84&lt;6,F84,IF(AA84&gt;=6,SUM(LARGE(H84:Z84,{1;2;3;4;5;6})),"lblad"))</f>
        <v>0</v>
      </c>
      <c r="H84" s="9"/>
      <c r="I84" s="9"/>
      <c r="J84" s="9"/>
      <c r="K84" s="9"/>
      <c r="L84" s="9"/>
      <c r="M84" s="9"/>
      <c r="N84" s="9"/>
      <c r="O84" s="9"/>
      <c r="P84" s="9"/>
      <c r="Q84" s="9">
        <v>0</v>
      </c>
      <c r="R84" s="9"/>
      <c r="S84" s="9"/>
      <c r="T84" s="9"/>
      <c r="U84" s="9"/>
      <c r="V84" s="9"/>
      <c r="W84" s="9"/>
      <c r="X84" s="9"/>
      <c r="Y84" s="9"/>
      <c r="Z84" s="9"/>
      <c r="AA84" s="155">
        <f t="shared" si="3"/>
        <v>1</v>
      </c>
    </row>
    <row r="85" spans="1:27" ht="39" customHeight="1">
      <c r="A85" s="13">
        <v>81</v>
      </c>
      <c r="B85" s="96" t="s">
        <v>1496</v>
      </c>
      <c r="C85" s="96">
        <v>1980</v>
      </c>
      <c r="D85" s="96" t="str">
        <f>VLOOKUP(B85,[1]Arkusz1!$B:$F,5,0)</f>
        <v>POL/20/00085</v>
      </c>
      <c r="E85" s="96" t="s">
        <v>774</v>
      </c>
      <c r="F85" s="31">
        <f t="shared" si="2"/>
        <v>0</v>
      </c>
      <c r="G85" s="52">
        <f>IF(AA85&lt;6,F85,IF(AA85&gt;=6,SUM(LARGE(H85:Z85,{1;2;3;4;5;6})),"lblad"))</f>
        <v>0</v>
      </c>
      <c r="H85" s="9" t="s">
        <v>81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55">
        <f t="shared" si="3"/>
        <v>1</v>
      </c>
    </row>
    <row r="86" spans="1:27" ht="39" customHeight="1">
      <c r="A86" s="13">
        <v>82</v>
      </c>
      <c r="B86" s="97" t="s">
        <v>1407</v>
      </c>
      <c r="C86" s="152">
        <v>1977</v>
      </c>
      <c r="D86" s="96"/>
      <c r="E86" s="97" t="s">
        <v>1428</v>
      </c>
      <c r="F86" s="31">
        <f t="shared" si="2"/>
        <v>0</v>
      </c>
      <c r="G86" s="52">
        <f>IF(AA86&lt;6,F86,IF(AA86&gt;=6,SUM(LARGE(H86:Z86,{1;2;3;4;5;6})),"lblad"))</f>
        <v>0</v>
      </c>
      <c r="H86" s="9"/>
      <c r="I86" s="9">
        <v>0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134"/>
      <c r="U86" s="134"/>
      <c r="V86" s="134"/>
      <c r="W86" s="134"/>
      <c r="X86" s="134"/>
      <c r="Y86" s="134"/>
      <c r="Z86" s="134"/>
      <c r="AA86" s="155">
        <f t="shared" si="3"/>
        <v>1</v>
      </c>
    </row>
    <row r="87" spans="1:27" ht="39" customHeight="1">
      <c r="A87" s="13">
        <v>83</v>
      </c>
      <c r="B87" s="96" t="s">
        <v>713</v>
      </c>
      <c r="C87" s="96">
        <v>1979</v>
      </c>
      <c r="D87" s="96"/>
      <c r="E87" s="96" t="s">
        <v>714</v>
      </c>
      <c r="F87" s="31">
        <f t="shared" si="2"/>
        <v>0</v>
      </c>
      <c r="G87" s="52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/>
      <c r="O87" s="9"/>
      <c r="P87" s="9"/>
      <c r="Q87" s="9">
        <v>0</v>
      </c>
      <c r="R87" s="9"/>
      <c r="S87" s="9"/>
      <c r="T87" s="9"/>
      <c r="U87" s="9"/>
      <c r="V87" s="9"/>
      <c r="W87" s="9"/>
      <c r="X87" s="9"/>
      <c r="Y87" s="9"/>
      <c r="Z87" s="9"/>
      <c r="AA87" s="155">
        <f t="shared" si="3"/>
        <v>1</v>
      </c>
    </row>
    <row r="88" spans="1:27" ht="39" customHeight="1">
      <c r="A88" s="13">
        <v>84</v>
      </c>
      <c r="B88" s="149" t="s">
        <v>1418</v>
      </c>
      <c r="C88" s="149">
        <v>1976</v>
      </c>
      <c r="D88" s="96"/>
      <c r="E88" s="96" t="s">
        <v>1436</v>
      </c>
      <c r="F88" s="31">
        <f t="shared" si="2"/>
        <v>0</v>
      </c>
      <c r="G88" s="52">
        <f>IF(AA88&lt;6,F88,IF(AA88&gt;=6,SUM(LARGE(H88:Z88,{1;2;3;4;5;6})),"lblad"))</f>
        <v>0</v>
      </c>
      <c r="H88" s="9"/>
      <c r="I88" s="9">
        <v>0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134"/>
      <c r="U88" s="134"/>
      <c r="V88" s="134"/>
      <c r="W88" s="134"/>
      <c r="X88" s="134"/>
      <c r="Y88" s="134"/>
      <c r="Z88" s="134"/>
      <c r="AA88" s="155">
        <f t="shared" si="3"/>
        <v>1</v>
      </c>
    </row>
    <row r="89" spans="1:27" ht="39" customHeight="1">
      <c r="A89" s="13">
        <v>85</v>
      </c>
      <c r="B89" s="96" t="s">
        <v>1414</v>
      </c>
      <c r="C89" s="96">
        <v>1979</v>
      </c>
      <c r="D89" s="96"/>
      <c r="E89" s="96" t="s">
        <v>1433</v>
      </c>
      <c r="F89" s="31">
        <f t="shared" si="2"/>
        <v>0</v>
      </c>
      <c r="G89" s="52">
        <f>IF(AA89&lt;6,F89,IF(AA89&gt;=6,SUM(LARGE(H89:Z89,{1;2;3;4;5;6})),"lblad"))</f>
        <v>0</v>
      </c>
      <c r="H89" s="9"/>
      <c r="I89" s="9"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134"/>
      <c r="U89" s="134"/>
      <c r="V89" s="134"/>
      <c r="W89" s="134"/>
      <c r="X89" s="134"/>
      <c r="Y89" s="134"/>
      <c r="Z89" s="134"/>
      <c r="AA89" s="155">
        <f t="shared" si="3"/>
        <v>1</v>
      </c>
    </row>
    <row r="90" spans="1:27" ht="39" customHeight="1">
      <c r="A90" s="13">
        <v>86</v>
      </c>
      <c r="B90" s="98" t="s">
        <v>1211</v>
      </c>
      <c r="C90" s="98">
        <v>1977</v>
      </c>
      <c r="D90" s="96"/>
      <c r="E90" s="98"/>
      <c r="F90" s="31">
        <f t="shared" si="2"/>
        <v>0</v>
      </c>
      <c r="G90" s="52">
        <f>IF(AA90&lt;6,F90,IF(AA90&gt;=6,SUM(LARGE(H90:Z90,{1;2;3;4;5;6})),"lblad"))</f>
        <v>0</v>
      </c>
      <c r="H90" s="9"/>
      <c r="I90" s="9"/>
      <c r="J90" s="9"/>
      <c r="K90" s="9">
        <v>0</v>
      </c>
      <c r="L90" s="9"/>
      <c r="M90" s="9"/>
      <c r="N90" s="9"/>
      <c r="O90" s="9"/>
      <c r="P90" s="9"/>
      <c r="Q90" s="9"/>
      <c r="R90" s="9"/>
      <c r="S90" s="9"/>
      <c r="T90" s="134"/>
      <c r="U90" s="134"/>
      <c r="V90" s="134"/>
      <c r="W90" s="134"/>
      <c r="X90" s="134"/>
      <c r="Y90" s="134"/>
      <c r="Z90" s="134"/>
      <c r="AA90" s="155">
        <f t="shared" si="3"/>
        <v>1</v>
      </c>
    </row>
    <row r="91" spans="1:27" ht="39" customHeight="1">
      <c r="A91" s="13">
        <v>87</v>
      </c>
      <c r="B91" s="98" t="s">
        <v>123</v>
      </c>
      <c r="C91" s="98">
        <v>1979</v>
      </c>
      <c r="D91" s="96"/>
      <c r="E91" s="98" t="s">
        <v>133</v>
      </c>
      <c r="F91" s="31">
        <f t="shared" si="2"/>
        <v>0</v>
      </c>
      <c r="G91" s="52">
        <f>IF(AA91&lt;6,F91,IF(AA91&gt;=6,SUM(LARGE(H91:Z91,{1;2;3;4;5;6})),"lblad"))</f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34"/>
      <c r="U91" s="134"/>
      <c r="V91" s="134"/>
      <c r="W91" s="134"/>
      <c r="X91" s="134"/>
      <c r="Y91" s="134"/>
      <c r="Z91" s="134">
        <v>0</v>
      </c>
      <c r="AA91" s="155">
        <f t="shared" si="3"/>
        <v>1</v>
      </c>
    </row>
    <row r="92" spans="1:27" ht="39" customHeight="1">
      <c r="A92" s="13">
        <v>88</v>
      </c>
      <c r="B92" s="98" t="s">
        <v>311</v>
      </c>
      <c r="C92" s="98">
        <v>1976</v>
      </c>
      <c r="D92" s="96"/>
      <c r="E92" s="98" t="s">
        <v>322</v>
      </c>
      <c r="F92" s="31">
        <f t="shared" si="2"/>
        <v>0</v>
      </c>
      <c r="G92" s="52">
        <f>IF(AA92&lt;6,F92,IF(AA92&gt;=6,SUM(LARGE(H92:Z92,{1;2;3;4;5;6})),"lblad"))</f>
        <v>0</v>
      </c>
      <c r="H92" s="9"/>
      <c r="I92" s="9"/>
      <c r="J92" s="9"/>
      <c r="K92" s="9"/>
      <c r="L92" s="9"/>
      <c r="M92" s="9"/>
      <c r="N92" s="9"/>
      <c r="O92" s="9"/>
      <c r="P92" s="9"/>
      <c r="Q92" s="9">
        <v>0</v>
      </c>
      <c r="R92" s="9">
        <v>0</v>
      </c>
      <c r="S92" s="9"/>
      <c r="T92" s="134"/>
      <c r="U92" s="134"/>
      <c r="V92" s="134">
        <v>0</v>
      </c>
      <c r="W92" s="134"/>
      <c r="X92" s="134"/>
      <c r="Y92" s="134"/>
      <c r="Z92" s="134"/>
      <c r="AA92" s="155">
        <f t="shared" si="3"/>
        <v>3</v>
      </c>
    </row>
    <row r="93" spans="1:27" ht="39" customHeight="1">
      <c r="A93" s="13">
        <v>89</v>
      </c>
      <c r="B93" s="98" t="s">
        <v>1212</v>
      </c>
      <c r="C93" s="98">
        <v>1979</v>
      </c>
      <c r="D93" s="96"/>
      <c r="E93" s="98"/>
      <c r="F93" s="31">
        <f t="shared" si="2"/>
        <v>0</v>
      </c>
      <c r="G93" s="52">
        <f>IF(AA93&lt;6,F93,IF(AA93&gt;=6,SUM(LARGE(H93:Z93,{1;2;3;4;5;6})),"lblad"))</f>
        <v>0</v>
      </c>
      <c r="H93" s="9"/>
      <c r="I93" s="9"/>
      <c r="J93" s="9"/>
      <c r="K93" s="9">
        <v>0</v>
      </c>
      <c r="L93" s="9"/>
      <c r="M93" s="9"/>
      <c r="N93" s="9"/>
      <c r="O93" s="9"/>
      <c r="P93" s="9"/>
      <c r="Q93" s="9"/>
      <c r="R93" s="9"/>
      <c r="S93" s="9"/>
      <c r="T93" s="134"/>
      <c r="U93" s="134"/>
      <c r="V93" s="134"/>
      <c r="W93" s="134"/>
      <c r="X93" s="134"/>
      <c r="Y93" s="134"/>
      <c r="Z93" s="134"/>
      <c r="AA93" s="155">
        <f t="shared" si="3"/>
        <v>1</v>
      </c>
    </row>
    <row r="94" spans="1:27" ht="39" customHeight="1">
      <c r="A94" s="13">
        <v>90</v>
      </c>
      <c r="B94" s="98" t="s">
        <v>1642</v>
      </c>
      <c r="C94" s="98">
        <v>1976</v>
      </c>
      <c r="D94" s="96"/>
      <c r="E94" s="98" t="s">
        <v>1651</v>
      </c>
      <c r="F94" s="31">
        <f t="shared" si="2"/>
        <v>0</v>
      </c>
      <c r="G94" s="52">
        <f>IF(AA94&lt;6,F94,IF(AA94&gt;=6,SUM(LARGE(H94:Z94,{1;2;3;4;5;6})),"lblad"))</f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34"/>
      <c r="U94" s="134"/>
      <c r="V94" s="134"/>
      <c r="W94" s="134">
        <v>0</v>
      </c>
      <c r="X94" s="134">
        <v>0</v>
      </c>
      <c r="Y94" s="134">
        <v>0</v>
      </c>
      <c r="Z94" s="134"/>
      <c r="AA94" s="155">
        <f t="shared" si="3"/>
        <v>3</v>
      </c>
    </row>
    <row r="95" spans="1:27" ht="39" customHeight="1">
      <c r="A95" s="13">
        <v>91</v>
      </c>
      <c r="B95" s="98" t="s">
        <v>457</v>
      </c>
      <c r="C95" s="98">
        <v>1978</v>
      </c>
      <c r="D95" s="96"/>
      <c r="E95" s="98" t="s">
        <v>56</v>
      </c>
      <c r="F95" s="31">
        <f t="shared" si="2"/>
        <v>0</v>
      </c>
      <c r="G95" s="52">
        <f>IF(AA95&lt;6,F95,IF(AA95&gt;=6,SUM(LARGE(H95:Z95,{1;2;3;4;5;6})),"lblad"))</f>
        <v>0</v>
      </c>
      <c r="H95" s="9" t="s">
        <v>81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34"/>
      <c r="U95" s="134" t="s">
        <v>81</v>
      </c>
      <c r="V95" s="134"/>
      <c r="W95" s="134"/>
      <c r="X95" s="134"/>
      <c r="Y95" s="134"/>
      <c r="Z95" s="134"/>
      <c r="AA95" s="155">
        <f t="shared" si="3"/>
        <v>2</v>
      </c>
    </row>
    <row r="96" spans="1:27" ht="39" customHeight="1">
      <c r="A96" s="13">
        <v>92</v>
      </c>
      <c r="B96" s="98" t="s">
        <v>1657</v>
      </c>
      <c r="C96" s="98">
        <v>1980</v>
      </c>
      <c r="D96" s="96"/>
      <c r="E96" s="98"/>
      <c r="F96" s="31">
        <f t="shared" si="2"/>
        <v>0</v>
      </c>
      <c r="G96" s="52">
        <f>IF(AA96&lt;6,F96,IF(AA96&gt;=6,SUM(LARGE(H96:Z96,{1;2;3;4;5;6})),"lblad"))</f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34"/>
      <c r="U96" s="134"/>
      <c r="V96" s="134"/>
      <c r="W96" s="134"/>
      <c r="X96" s="134"/>
      <c r="Y96" s="134">
        <v>0</v>
      </c>
      <c r="Z96" s="134"/>
      <c r="AA96" s="155">
        <f t="shared" si="3"/>
        <v>1</v>
      </c>
    </row>
    <row r="97" spans="1:27" ht="39" customHeight="1">
      <c r="A97" s="13">
        <v>93</v>
      </c>
      <c r="B97" s="98" t="s">
        <v>1321</v>
      </c>
      <c r="C97" s="98">
        <v>1980</v>
      </c>
      <c r="D97" s="96"/>
      <c r="E97" s="98"/>
      <c r="F97" s="31">
        <f t="shared" si="2"/>
        <v>0</v>
      </c>
      <c r="G97" s="52">
        <f>IF(AA97&lt;6,F97,IF(AA97&gt;=6,SUM(LARGE(H97:Z97,{1;2;3;4;5;6})),"lblad"))</f>
        <v>0</v>
      </c>
      <c r="H97" s="9"/>
      <c r="I97" s="9"/>
      <c r="J97" s="9">
        <v>0</v>
      </c>
      <c r="K97" s="9"/>
      <c r="L97" s="9"/>
      <c r="M97" s="9"/>
      <c r="N97" s="9"/>
      <c r="O97" s="9"/>
      <c r="P97" s="9"/>
      <c r="Q97" s="9"/>
      <c r="R97" s="9"/>
      <c r="S97" s="9"/>
      <c r="T97" s="134"/>
      <c r="U97" s="134"/>
      <c r="V97" s="134"/>
      <c r="W97" s="134"/>
      <c r="X97" s="134"/>
      <c r="Y97" s="134"/>
      <c r="Z97" s="134"/>
      <c r="AA97" s="155">
        <f t="shared" si="3"/>
        <v>1</v>
      </c>
    </row>
    <row r="98" spans="1:27" ht="39" customHeight="1">
      <c r="A98" s="13">
        <v>94</v>
      </c>
      <c r="B98" s="96" t="s">
        <v>1413</v>
      </c>
      <c r="C98" s="96">
        <v>1976</v>
      </c>
      <c r="D98" s="96"/>
      <c r="E98" s="96" t="s">
        <v>1432</v>
      </c>
      <c r="F98" s="31">
        <f t="shared" si="2"/>
        <v>0</v>
      </c>
      <c r="G98" s="52">
        <f>IF(AA98&lt;6,F98,IF(AA98&gt;=6,SUM(LARGE(H98:Z98,{1;2;3;4;5;6})),"lblad"))</f>
        <v>0</v>
      </c>
      <c r="H98" s="9"/>
      <c r="I98" s="9">
        <v>0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55">
        <f t="shared" si="3"/>
        <v>1</v>
      </c>
    </row>
    <row r="99" spans="1:27" ht="39" customHeight="1">
      <c r="A99" s="13">
        <v>95</v>
      </c>
      <c r="B99" s="98" t="s">
        <v>1638</v>
      </c>
      <c r="C99" s="98">
        <v>1977</v>
      </c>
      <c r="D99" s="96"/>
      <c r="E99" s="98"/>
      <c r="F99" s="31">
        <f t="shared" si="2"/>
        <v>0</v>
      </c>
      <c r="G99" s="52">
        <f>IF(AA99&lt;6,F99,IF(AA99&gt;=6,SUM(LARGE(H99:Z99,{1;2;3;4;5;6})),"lblad"))</f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34"/>
      <c r="U99" s="134"/>
      <c r="V99" s="134"/>
      <c r="W99" s="134">
        <v>0</v>
      </c>
      <c r="X99" s="134">
        <v>0</v>
      </c>
      <c r="Y99" s="134">
        <v>0</v>
      </c>
      <c r="Z99" s="134"/>
      <c r="AA99" s="155">
        <f t="shared" si="3"/>
        <v>3</v>
      </c>
    </row>
    <row r="100" spans="1:27" ht="39" customHeight="1">
      <c r="A100" s="13">
        <v>96</v>
      </c>
      <c r="B100" s="98" t="s">
        <v>308</v>
      </c>
      <c r="C100" s="98">
        <v>1980</v>
      </c>
      <c r="D100" s="96"/>
      <c r="E100" s="98" t="s">
        <v>319</v>
      </c>
      <c r="F100" s="31">
        <f t="shared" si="2"/>
        <v>0</v>
      </c>
      <c r="G100" s="52">
        <f>IF(AA100&lt;6,F100,IF(AA100&gt;=6,SUM(LARGE(H100:Z100,{1;2;3;4;5;6})),"lblad"))</f>
        <v>0</v>
      </c>
      <c r="H100" s="9"/>
      <c r="I100" s="9"/>
      <c r="J100" s="9"/>
      <c r="K100" s="9"/>
      <c r="L100" s="9"/>
      <c r="M100" s="9"/>
      <c r="N100" s="9">
        <v>0</v>
      </c>
      <c r="O100" s="9"/>
      <c r="P100" s="9"/>
      <c r="Q100" s="9">
        <v>0</v>
      </c>
      <c r="R100" s="9"/>
      <c r="S100" s="9"/>
      <c r="T100" s="134"/>
      <c r="U100" s="134">
        <v>0</v>
      </c>
      <c r="V100" s="134">
        <v>0</v>
      </c>
      <c r="W100" s="134"/>
      <c r="X100" s="134"/>
      <c r="Y100" s="134"/>
      <c r="Z100" s="134"/>
      <c r="AA100" s="155">
        <f t="shared" si="3"/>
        <v>4</v>
      </c>
    </row>
    <row r="101" spans="1:27" ht="39" customHeight="1">
      <c r="A101" s="13">
        <v>97</v>
      </c>
      <c r="B101" s="96" t="s">
        <v>1208</v>
      </c>
      <c r="C101" s="96">
        <v>1977</v>
      </c>
      <c r="D101" s="96"/>
      <c r="E101" s="96" t="s">
        <v>1219</v>
      </c>
      <c r="F101" s="31">
        <f t="shared" si="2"/>
        <v>0</v>
      </c>
      <c r="G101" s="52">
        <f>IF(AA101&lt;6,F101,IF(AA101&gt;=6,SUM(LARGE(H101:Z101,{1;2;3;4;5;6})),"lblad"))</f>
        <v>0</v>
      </c>
      <c r="H101" s="9"/>
      <c r="I101" s="9"/>
      <c r="J101" s="9"/>
      <c r="K101" s="9">
        <v>0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55">
        <f t="shared" si="3"/>
        <v>1</v>
      </c>
    </row>
    <row r="102" spans="1:27" ht="39" customHeight="1">
      <c r="A102" s="13">
        <v>98</v>
      </c>
      <c r="B102" s="96" t="s">
        <v>315</v>
      </c>
      <c r="C102" s="96">
        <v>1979</v>
      </c>
      <c r="D102" s="96"/>
      <c r="E102" s="96"/>
      <c r="F102" s="31">
        <f t="shared" si="2"/>
        <v>0</v>
      </c>
      <c r="G102" s="52">
        <f>IF(AA102&lt;6,F102,IF(AA102&gt;=6,SUM(LARGE(H102:Z102,{1;2;3;4;5;6})),"lblad"))</f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34"/>
      <c r="U102" s="134"/>
      <c r="V102" s="134">
        <v>0</v>
      </c>
      <c r="W102" s="134"/>
      <c r="X102" s="134"/>
      <c r="Y102" s="134"/>
      <c r="Z102" s="134"/>
      <c r="AA102" s="155">
        <f t="shared" si="3"/>
        <v>1</v>
      </c>
    </row>
    <row r="103" spans="1:27" ht="39" customHeight="1">
      <c r="A103" s="13">
        <v>99</v>
      </c>
      <c r="B103" s="98" t="s">
        <v>1405</v>
      </c>
      <c r="C103" s="98">
        <v>1978</v>
      </c>
      <c r="D103" s="96"/>
      <c r="E103" s="98" t="s">
        <v>1426</v>
      </c>
      <c r="F103" s="31">
        <f t="shared" si="2"/>
        <v>0</v>
      </c>
      <c r="G103" s="52">
        <f>IF(AA103&lt;6,F103,IF(AA103&gt;=6,SUM(LARGE(H103:Z103,{1;2;3;4;5;6})),"lblad"))</f>
        <v>0</v>
      </c>
      <c r="H103" s="9"/>
      <c r="I103" s="9">
        <v>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34"/>
      <c r="U103" s="134"/>
      <c r="V103" s="134"/>
      <c r="W103" s="134"/>
      <c r="X103" s="134"/>
      <c r="Y103" s="134"/>
      <c r="Z103" s="134"/>
      <c r="AA103" s="155">
        <f t="shared" si="3"/>
        <v>1</v>
      </c>
    </row>
    <row r="104" spans="1:27" ht="39" customHeight="1">
      <c r="A104" s="13">
        <v>100</v>
      </c>
      <c r="B104" s="98" t="s">
        <v>1086</v>
      </c>
      <c r="C104" s="98">
        <v>1980</v>
      </c>
      <c r="D104" s="96"/>
      <c r="E104" s="98" t="s">
        <v>1084</v>
      </c>
      <c r="F104" s="31">
        <f t="shared" si="2"/>
        <v>0</v>
      </c>
      <c r="G104" s="52">
        <f>IF(AA104&lt;6,F104,IF(AA104&gt;=6,SUM(LARGE(H104:Z104,{1;2;3;4;5;6})),"lblad"))</f>
        <v>0</v>
      </c>
      <c r="H104" s="9"/>
      <c r="I104" s="9"/>
      <c r="J104" s="9"/>
      <c r="K104" s="9"/>
      <c r="L104" s="9"/>
      <c r="M104" s="9">
        <v>0</v>
      </c>
      <c r="N104" s="9"/>
      <c r="O104" s="9"/>
      <c r="P104" s="9"/>
      <c r="Q104" s="9"/>
      <c r="R104" s="9"/>
      <c r="S104" s="9"/>
      <c r="T104" s="134"/>
      <c r="U104" s="134"/>
      <c r="V104" s="134"/>
      <c r="W104" s="134"/>
      <c r="X104" s="134"/>
      <c r="Y104" s="134"/>
      <c r="Z104" s="134"/>
      <c r="AA104" s="155">
        <f t="shared" si="3"/>
        <v>1</v>
      </c>
    </row>
    <row r="105" spans="1:27" ht="39" customHeight="1">
      <c r="A105" s="13">
        <v>101</v>
      </c>
      <c r="B105" s="98" t="s">
        <v>312</v>
      </c>
      <c r="C105" s="98">
        <v>1980</v>
      </c>
      <c r="D105" s="96"/>
      <c r="E105" s="98" t="s">
        <v>323</v>
      </c>
      <c r="F105" s="31">
        <f t="shared" si="2"/>
        <v>0</v>
      </c>
      <c r="G105" s="52">
        <f>IF(AA105&lt;6,F105,IF(AA105&gt;=6,SUM(LARGE(H105:Z105,{1;2;3;4;5;6})),"lblad"))</f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34"/>
      <c r="U105" s="134"/>
      <c r="V105" s="134">
        <v>0</v>
      </c>
      <c r="W105" s="134"/>
      <c r="X105" s="134"/>
      <c r="Y105" s="134"/>
      <c r="Z105" s="134"/>
      <c r="AA105" s="155">
        <f t="shared" si="3"/>
        <v>1</v>
      </c>
    </row>
    <row r="106" spans="1:27" ht="39" customHeight="1">
      <c r="A106" s="13">
        <v>102</v>
      </c>
      <c r="B106" s="98" t="s">
        <v>1200</v>
      </c>
      <c r="C106" s="98">
        <v>1977</v>
      </c>
      <c r="D106" s="96"/>
      <c r="E106" s="98" t="s">
        <v>1215</v>
      </c>
      <c r="F106" s="31">
        <f t="shared" si="2"/>
        <v>0</v>
      </c>
      <c r="G106" s="52">
        <f>IF(AA106&lt;6,F106,IF(AA106&gt;=6,SUM(LARGE(H106:Z106,{1;2;3;4;5;6})),"lblad"))</f>
        <v>0</v>
      </c>
      <c r="H106" s="9"/>
      <c r="I106" s="9"/>
      <c r="J106" s="9"/>
      <c r="K106" s="9">
        <v>0</v>
      </c>
      <c r="L106" s="9"/>
      <c r="M106" s="9"/>
      <c r="N106" s="9"/>
      <c r="O106" s="9"/>
      <c r="P106" s="9"/>
      <c r="Q106" s="9"/>
      <c r="R106" s="9"/>
      <c r="S106" s="9"/>
      <c r="T106" s="134"/>
      <c r="U106" s="134"/>
      <c r="V106" s="134"/>
      <c r="W106" s="134"/>
      <c r="X106" s="134"/>
      <c r="Y106" s="134"/>
      <c r="Z106" s="134"/>
      <c r="AA106" s="155">
        <f t="shared" si="3"/>
        <v>1</v>
      </c>
    </row>
    <row r="107" spans="1:27" ht="39" customHeight="1">
      <c r="A107" s="13">
        <v>103</v>
      </c>
      <c r="B107" s="96" t="s">
        <v>723</v>
      </c>
      <c r="C107" s="96">
        <v>1978</v>
      </c>
      <c r="D107" s="96"/>
      <c r="E107" s="96" t="s">
        <v>724</v>
      </c>
      <c r="F107" s="31">
        <f t="shared" si="2"/>
        <v>0</v>
      </c>
      <c r="G107" s="52">
        <f>IF(AA107&lt;6,F107,IF(AA107&gt;=6,SUM(LARGE(H107:Z107,{1;2;3;4;5;6})),"lblad"))</f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>
        <v>0</v>
      </c>
      <c r="R107" s="9"/>
      <c r="S107" s="9"/>
      <c r="T107" s="9"/>
      <c r="U107" s="9"/>
      <c r="V107" s="9"/>
      <c r="W107" s="9"/>
      <c r="X107" s="9"/>
      <c r="Y107" s="9"/>
      <c r="Z107" s="9"/>
      <c r="AA107" s="155">
        <f t="shared" si="3"/>
        <v>1</v>
      </c>
    </row>
    <row r="108" spans="1:27" ht="39" customHeight="1">
      <c r="A108" s="13">
        <v>104</v>
      </c>
      <c r="B108" s="98" t="s">
        <v>1628</v>
      </c>
      <c r="C108" s="98">
        <v>1976</v>
      </c>
      <c r="D108" s="96"/>
      <c r="E108" s="98" t="s">
        <v>1554</v>
      </c>
      <c r="F108" s="31">
        <f t="shared" si="2"/>
        <v>0</v>
      </c>
      <c r="G108" s="52">
        <f>IF(AA108&lt;6,F108,IF(AA108&gt;=6,SUM(LARGE(H108:Z108,{1;2;3;4;5;6})),"lblad"))</f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34"/>
      <c r="U108" s="134"/>
      <c r="V108" s="134"/>
      <c r="W108" s="134">
        <v>0</v>
      </c>
      <c r="X108" s="134">
        <v>0</v>
      </c>
      <c r="Y108" s="134">
        <v>0</v>
      </c>
      <c r="Z108" s="134"/>
      <c r="AA108" s="155">
        <f t="shared" si="3"/>
        <v>3</v>
      </c>
    </row>
    <row r="109" spans="1:27" ht="39" customHeight="1">
      <c r="A109" s="13">
        <v>105</v>
      </c>
      <c r="B109" s="98" t="s">
        <v>116</v>
      </c>
      <c r="C109" s="98">
        <v>1976</v>
      </c>
      <c r="D109" s="96"/>
      <c r="E109" s="98" t="s">
        <v>128</v>
      </c>
      <c r="F109" s="31">
        <f t="shared" si="2"/>
        <v>0</v>
      </c>
      <c r="G109" s="52">
        <f>IF(AA109&lt;6,F109,IF(AA109&gt;=6,SUM(LARGE(H109:Z109,{1;2;3;4;5;6})),"lblad"))</f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134"/>
      <c r="U109" s="134"/>
      <c r="V109" s="134"/>
      <c r="W109" s="134"/>
      <c r="X109" s="134"/>
      <c r="Y109" s="134"/>
      <c r="Z109" s="134">
        <v>0</v>
      </c>
      <c r="AA109" s="155">
        <f t="shared" si="3"/>
        <v>1</v>
      </c>
    </row>
    <row r="110" spans="1:27" ht="39" customHeight="1">
      <c r="A110" s="13">
        <v>106</v>
      </c>
      <c r="B110" s="96" t="s">
        <v>663</v>
      </c>
      <c r="C110" s="96">
        <v>1976</v>
      </c>
      <c r="D110" s="96"/>
      <c r="E110" s="96"/>
      <c r="F110" s="31">
        <f t="shared" si="2"/>
        <v>0</v>
      </c>
      <c r="G110" s="52">
        <f>IF(AA110&lt;6,F110,IF(AA110&gt;=6,SUM(LARGE(H110:Z110,{1;2;3;4;5;6})),"lblad"))</f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>
        <v>0</v>
      </c>
      <c r="S110" s="9"/>
      <c r="T110" s="9"/>
      <c r="U110" s="9"/>
      <c r="V110" s="9"/>
      <c r="W110" s="9"/>
      <c r="X110" s="9"/>
      <c r="Y110" s="9"/>
      <c r="Z110" s="9"/>
      <c r="AA110" s="155">
        <f t="shared" si="3"/>
        <v>1</v>
      </c>
    </row>
    <row r="111" spans="1:27" ht="39" customHeight="1">
      <c r="A111" s="13">
        <v>107</v>
      </c>
      <c r="B111" s="98" t="s">
        <v>1647</v>
      </c>
      <c r="C111" s="98">
        <v>1976</v>
      </c>
      <c r="D111" s="96"/>
      <c r="E111" s="98"/>
      <c r="F111" s="31">
        <f t="shared" si="2"/>
        <v>0</v>
      </c>
      <c r="G111" s="52">
        <f>IF(AA111&lt;6,F111,IF(AA111&gt;=6,SUM(LARGE(H111:Z111,{1;2;3;4;5;6})),"lblad"))</f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34"/>
      <c r="U111" s="134"/>
      <c r="V111" s="134"/>
      <c r="W111" s="134">
        <v>0</v>
      </c>
      <c r="X111" s="134">
        <v>0</v>
      </c>
      <c r="Y111" s="134">
        <v>0</v>
      </c>
      <c r="Z111" s="134"/>
      <c r="AA111" s="155">
        <f t="shared" si="3"/>
        <v>3</v>
      </c>
    </row>
    <row r="112" spans="1:27" ht="39" customHeight="1">
      <c r="A112" s="13">
        <v>108</v>
      </c>
      <c r="B112" s="98" t="s">
        <v>1166</v>
      </c>
      <c r="C112" s="98">
        <v>1980</v>
      </c>
      <c r="D112" s="96"/>
      <c r="E112" s="98"/>
      <c r="F112" s="31">
        <f t="shared" si="2"/>
        <v>0</v>
      </c>
      <c r="G112" s="52">
        <f>IF(AA112&lt;6,F112,IF(AA112&gt;=6,SUM(LARGE(H112:Z112,{1;2;3;4;5;6})),"lblad"))</f>
        <v>0</v>
      </c>
      <c r="H112" s="9"/>
      <c r="I112" s="9"/>
      <c r="J112" s="9"/>
      <c r="K112" s="9">
        <v>0</v>
      </c>
      <c r="L112" s="9"/>
      <c r="M112" s="9"/>
      <c r="N112" s="9"/>
      <c r="O112" s="9"/>
      <c r="P112" s="9"/>
      <c r="Q112" s="9"/>
      <c r="R112" s="9"/>
      <c r="S112" s="9"/>
      <c r="T112" s="134"/>
      <c r="U112" s="134"/>
      <c r="V112" s="134"/>
      <c r="W112" s="134"/>
      <c r="X112" s="134"/>
      <c r="Y112" s="134"/>
      <c r="Z112" s="134"/>
      <c r="AA112" s="155">
        <f t="shared" si="3"/>
        <v>1</v>
      </c>
    </row>
    <row r="113" spans="1:27" ht="39" customHeight="1">
      <c r="A113" s="13">
        <v>109</v>
      </c>
      <c r="B113" s="98" t="s">
        <v>120</v>
      </c>
      <c r="C113" s="98">
        <v>1979</v>
      </c>
      <c r="D113" s="96"/>
      <c r="E113" s="98" t="s">
        <v>73</v>
      </c>
      <c r="F113" s="31">
        <f t="shared" si="2"/>
        <v>0</v>
      </c>
      <c r="G113" s="52">
        <f>IF(AA113&lt;6,F113,IF(AA113&gt;=6,SUM(LARGE(H113:Z113,{1;2;3;4;5;6})),"lblad"))</f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34"/>
      <c r="U113" s="134"/>
      <c r="V113" s="134"/>
      <c r="W113" s="134"/>
      <c r="X113" s="134"/>
      <c r="Y113" s="134"/>
      <c r="Z113" s="134">
        <v>0</v>
      </c>
      <c r="AA113" s="155">
        <f t="shared" si="3"/>
        <v>1</v>
      </c>
    </row>
    <row r="114" spans="1:27" ht="39" customHeight="1">
      <c r="A114" s="13">
        <v>110</v>
      </c>
      <c r="B114" s="96" t="s">
        <v>1632</v>
      </c>
      <c r="C114" s="96">
        <v>1979</v>
      </c>
      <c r="D114" s="96"/>
      <c r="E114" s="96" t="s">
        <v>1650</v>
      </c>
      <c r="F114" s="31">
        <f t="shared" si="2"/>
        <v>0</v>
      </c>
      <c r="G114" s="52">
        <f>IF(AA114&lt;6,F114,IF(AA114&gt;=6,SUM(LARGE(H114:Z114,{1;2;3;4;5;6})),"lblad"))</f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4">
        <v>0</v>
      </c>
      <c r="X114" s="134">
        <v>0</v>
      </c>
      <c r="Y114" s="9">
        <v>0</v>
      </c>
      <c r="Z114" s="9"/>
      <c r="AA114" s="155">
        <f t="shared" si="3"/>
        <v>3</v>
      </c>
    </row>
    <row r="115" spans="1:27" ht="39" customHeight="1">
      <c r="A115" s="13">
        <v>111</v>
      </c>
      <c r="B115" s="97" t="s">
        <v>1406</v>
      </c>
      <c r="C115" s="96">
        <v>1976</v>
      </c>
      <c r="D115" s="96"/>
      <c r="E115" s="96" t="s">
        <v>1427</v>
      </c>
      <c r="F115" s="31">
        <f t="shared" si="2"/>
        <v>0</v>
      </c>
      <c r="G115" s="52">
        <f>IF(AA115&lt;6,F115,IF(AA115&gt;=6,SUM(LARGE(H115:Z115,{1;2;3;4;5;6})),"lblad"))</f>
        <v>0</v>
      </c>
      <c r="H115" s="9"/>
      <c r="I115" s="9">
        <v>0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55">
        <f t="shared" si="3"/>
        <v>1</v>
      </c>
    </row>
    <row r="116" spans="1:27" ht="39" customHeight="1">
      <c r="A116" s="13">
        <v>112</v>
      </c>
      <c r="B116" s="98" t="s">
        <v>1658</v>
      </c>
      <c r="C116" s="98">
        <v>1978</v>
      </c>
      <c r="D116" s="96"/>
      <c r="E116" s="98"/>
      <c r="F116" s="31">
        <f t="shared" si="2"/>
        <v>0</v>
      </c>
      <c r="G116" s="52">
        <f>IF(AA116&lt;6,F116,IF(AA116&gt;=6,SUM(LARGE(H116:Z116,{1;2;3;4;5;6})),"lblad"))</f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34"/>
      <c r="U116" s="134"/>
      <c r="V116" s="134"/>
      <c r="W116" s="134"/>
      <c r="X116" s="134">
        <v>0</v>
      </c>
      <c r="Y116" s="134">
        <v>0</v>
      </c>
      <c r="Z116" s="134"/>
      <c r="AA116" s="155">
        <f t="shared" si="3"/>
        <v>2</v>
      </c>
    </row>
    <row r="117" spans="1:27" ht="39" customHeight="1">
      <c r="A117" s="13">
        <v>113</v>
      </c>
      <c r="B117" s="96" t="s">
        <v>1636</v>
      </c>
      <c r="C117" s="96">
        <v>1979</v>
      </c>
      <c r="D117" s="96"/>
      <c r="E117" s="96"/>
      <c r="F117" s="31">
        <f t="shared" si="2"/>
        <v>0</v>
      </c>
      <c r="G117" s="52">
        <f>IF(AA117&lt;6,F117,IF(AA117&gt;=6,SUM(LARGE(H117:Z117,{1;2;3;4;5;6})),"lblad"))</f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34">
        <v>0</v>
      </c>
      <c r="X117" s="134">
        <v>0</v>
      </c>
      <c r="Y117" s="9">
        <v>0</v>
      </c>
      <c r="Z117" s="9"/>
      <c r="AA117" s="155">
        <f t="shared" si="3"/>
        <v>3</v>
      </c>
    </row>
    <row r="118" spans="1:27" ht="39" customHeight="1">
      <c r="A118" s="13">
        <v>114</v>
      </c>
      <c r="B118" s="98" t="s">
        <v>721</v>
      </c>
      <c r="C118" s="98">
        <v>1979</v>
      </c>
      <c r="D118" s="96"/>
      <c r="E118" s="98" t="s">
        <v>722</v>
      </c>
      <c r="F118" s="31">
        <f t="shared" si="2"/>
        <v>0</v>
      </c>
      <c r="G118" s="52">
        <f>IF(AA118&lt;6,F118,IF(AA118&gt;=6,SUM(LARGE(H118:Z118,{1;2;3;4;5;6})),"lblad"))</f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>
        <v>0</v>
      </c>
      <c r="R118" s="9"/>
      <c r="S118" s="9"/>
      <c r="T118" s="134"/>
      <c r="U118" s="134"/>
      <c r="V118" s="134"/>
      <c r="W118" s="134"/>
      <c r="X118" s="134"/>
      <c r="Y118" s="134"/>
      <c r="Z118" s="134"/>
      <c r="AA118" s="155">
        <f t="shared" si="3"/>
        <v>1</v>
      </c>
    </row>
    <row r="119" spans="1:27" ht="39" customHeight="1">
      <c r="A119" s="13">
        <v>115</v>
      </c>
      <c r="B119" s="98" t="s">
        <v>1404</v>
      </c>
      <c r="C119" s="98">
        <v>1978</v>
      </c>
      <c r="D119" s="96"/>
      <c r="E119" s="98" t="s">
        <v>1397</v>
      </c>
      <c r="F119" s="31">
        <f t="shared" si="2"/>
        <v>0</v>
      </c>
      <c r="G119" s="52">
        <f>IF(AA119&lt;6,F119,IF(AA119&gt;=6,SUM(LARGE(H119:Z119,{1;2;3;4;5;6})),"lblad"))</f>
        <v>0</v>
      </c>
      <c r="H119" s="9"/>
      <c r="I119" s="9">
        <v>0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34"/>
      <c r="U119" s="134"/>
      <c r="V119" s="134"/>
      <c r="W119" s="134"/>
      <c r="X119" s="134"/>
      <c r="Y119" s="134"/>
      <c r="Z119" s="134"/>
      <c r="AA119" s="155">
        <f t="shared" si="3"/>
        <v>1</v>
      </c>
    </row>
    <row r="120" spans="1:27" ht="39" customHeight="1">
      <c r="A120" s="13">
        <v>116</v>
      </c>
      <c r="B120" s="98" t="s">
        <v>1199</v>
      </c>
      <c r="C120" s="98">
        <v>1978</v>
      </c>
      <c r="D120" s="96"/>
      <c r="E120" s="98"/>
      <c r="F120" s="31">
        <f t="shared" si="2"/>
        <v>0</v>
      </c>
      <c r="G120" s="52">
        <f>IF(AA120&lt;6,F120,IF(AA120&gt;=6,SUM(LARGE(H120:Z120,{1;2;3;4;5;6})),"lblad"))</f>
        <v>0</v>
      </c>
      <c r="H120" s="9"/>
      <c r="I120" s="9"/>
      <c r="J120" s="9"/>
      <c r="K120" s="9">
        <v>0</v>
      </c>
      <c r="L120" s="9"/>
      <c r="M120" s="9"/>
      <c r="N120" s="9"/>
      <c r="O120" s="9"/>
      <c r="P120" s="9"/>
      <c r="Q120" s="9"/>
      <c r="R120" s="9"/>
      <c r="S120" s="9"/>
      <c r="T120" s="134"/>
      <c r="U120" s="134"/>
      <c r="V120" s="134"/>
      <c r="W120" s="134"/>
      <c r="X120" s="134"/>
      <c r="Y120" s="134"/>
      <c r="Z120" s="134"/>
      <c r="AA120" s="155">
        <f t="shared" si="3"/>
        <v>1</v>
      </c>
    </row>
    <row r="121" spans="1:27" ht="39" customHeight="1">
      <c r="A121" s="13">
        <v>117</v>
      </c>
      <c r="B121" s="98" t="s">
        <v>1171</v>
      </c>
      <c r="C121" s="98">
        <v>1980</v>
      </c>
      <c r="D121" s="96"/>
      <c r="E121" s="98"/>
      <c r="F121" s="31">
        <f t="shared" si="2"/>
        <v>0</v>
      </c>
      <c r="G121" s="52">
        <f>IF(AA121&lt;6,F121,IF(AA121&gt;=6,SUM(LARGE(H121:Z121,{1;2;3;4;5;6})),"lblad"))</f>
        <v>0</v>
      </c>
      <c r="H121" s="9"/>
      <c r="I121" s="9"/>
      <c r="J121" s="9"/>
      <c r="K121" s="9">
        <v>0</v>
      </c>
      <c r="L121" s="9"/>
      <c r="M121" s="9"/>
      <c r="N121" s="9"/>
      <c r="O121" s="9"/>
      <c r="P121" s="9"/>
      <c r="Q121" s="9"/>
      <c r="R121" s="9"/>
      <c r="S121" s="9"/>
      <c r="T121" s="134"/>
      <c r="U121" s="134"/>
      <c r="V121" s="134"/>
      <c r="W121" s="134"/>
      <c r="X121" s="134"/>
      <c r="Y121" s="134"/>
      <c r="Z121" s="134"/>
      <c r="AA121" s="155">
        <f t="shared" si="3"/>
        <v>1</v>
      </c>
    </row>
    <row r="122" spans="1:27" ht="39" customHeight="1">
      <c r="A122" s="13">
        <v>118</v>
      </c>
      <c r="B122" s="98" t="s">
        <v>1320</v>
      </c>
      <c r="C122" s="98">
        <v>1976</v>
      </c>
      <c r="D122" s="96"/>
      <c r="E122" s="98"/>
      <c r="F122" s="31">
        <f t="shared" si="2"/>
        <v>0</v>
      </c>
      <c r="G122" s="52">
        <f>IF(AA122&lt;6,F122,IF(AA122&gt;=6,SUM(LARGE(H122:Z122,{1;2;3;4;5;6})),"lblad"))</f>
        <v>0</v>
      </c>
      <c r="H122" s="9"/>
      <c r="I122" s="9"/>
      <c r="J122" s="9">
        <v>0</v>
      </c>
      <c r="K122" s="9"/>
      <c r="L122" s="9"/>
      <c r="M122" s="9"/>
      <c r="N122" s="9"/>
      <c r="O122" s="9"/>
      <c r="P122" s="9"/>
      <c r="Q122" s="9"/>
      <c r="R122" s="9"/>
      <c r="S122" s="9"/>
      <c r="T122" s="134"/>
      <c r="U122" s="134"/>
      <c r="V122" s="134"/>
      <c r="W122" s="134"/>
      <c r="X122" s="134"/>
      <c r="Y122" s="134"/>
      <c r="Z122" s="134"/>
      <c r="AA122" s="155">
        <f t="shared" si="3"/>
        <v>1</v>
      </c>
    </row>
    <row r="123" spans="1:27" ht="39" customHeight="1">
      <c r="A123" s="13">
        <v>119</v>
      </c>
      <c r="B123" s="97" t="s">
        <v>1637</v>
      </c>
      <c r="C123" s="96">
        <v>1978</v>
      </c>
      <c r="D123" s="96"/>
      <c r="E123" s="96" t="s">
        <v>1536</v>
      </c>
      <c r="F123" s="31">
        <f t="shared" si="2"/>
        <v>0</v>
      </c>
      <c r="G123" s="52">
        <f>IF(AA123&lt;6,F123,IF(AA123&gt;=6,SUM(LARGE(H123:Z123,{1;2;3;4;5;6})),"lblad"))</f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134">
        <v>0</v>
      </c>
      <c r="X123" s="134">
        <v>0</v>
      </c>
      <c r="Y123" s="9">
        <v>0</v>
      </c>
      <c r="Z123" s="9"/>
      <c r="AA123" s="155">
        <f t="shared" si="3"/>
        <v>3</v>
      </c>
    </row>
    <row r="124" spans="1:27" ht="39" customHeight="1">
      <c r="A124" s="13">
        <v>120</v>
      </c>
      <c r="B124" s="96" t="s">
        <v>125</v>
      </c>
      <c r="C124" s="96">
        <v>1979</v>
      </c>
      <c r="D124" s="96"/>
      <c r="E124" s="96" t="s">
        <v>135</v>
      </c>
      <c r="F124" s="31">
        <f t="shared" si="2"/>
        <v>0</v>
      </c>
      <c r="G124" s="52">
        <f>IF(AA124&lt;6,F124,IF(AA124&gt;=6,SUM(LARGE(H124:Z124,{1;2;3;4;5;6})),"lblad"))</f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 t="s">
        <v>81</v>
      </c>
      <c r="AA124" s="155">
        <f t="shared" si="3"/>
        <v>1</v>
      </c>
    </row>
    <row r="125" spans="1:27" ht="39" customHeight="1">
      <c r="A125" s="13">
        <v>121</v>
      </c>
      <c r="B125" s="97" t="s">
        <v>1214</v>
      </c>
      <c r="C125" s="96">
        <v>1979</v>
      </c>
      <c r="D125" s="96"/>
      <c r="E125" s="96"/>
      <c r="F125" s="31">
        <f t="shared" si="2"/>
        <v>0</v>
      </c>
      <c r="G125" s="52">
        <f>IF(AA125&lt;6,F125,IF(AA125&gt;=6,SUM(LARGE(H125:Z125,{1;2;3;4;5;6})),"lblad"))</f>
        <v>0</v>
      </c>
      <c r="H125" s="9"/>
      <c r="I125" s="9"/>
      <c r="J125" s="9"/>
      <c r="K125" s="9" t="s">
        <v>81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55">
        <f t="shared" si="3"/>
        <v>1</v>
      </c>
    </row>
    <row r="126" spans="1:27" ht="39" customHeight="1">
      <c r="A126" s="13">
        <v>122</v>
      </c>
      <c r="B126" s="98" t="s">
        <v>1207</v>
      </c>
      <c r="C126" s="98">
        <v>1979</v>
      </c>
      <c r="D126" s="96"/>
      <c r="E126" s="98"/>
      <c r="F126" s="31">
        <f t="shared" si="2"/>
        <v>0</v>
      </c>
      <c r="G126" s="52">
        <f>IF(AA126&lt;6,F126,IF(AA126&gt;=6,SUM(LARGE(H126:Z126,{1;2;3;4;5;6})),"lblad"))</f>
        <v>0</v>
      </c>
      <c r="H126" s="9"/>
      <c r="I126" s="9"/>
      <c r="J126" s="9"/>
      <c r="K126" s="9">
        <v>0</v>
      </c>
      <c r="L126" s="9"/>
      <c r="M126" s="9"/>
      <c r="N126" s="9"/>
      <c r="O126" s="9"/>
      <c r="P126" s="9"/>
      <c r="Q126" s="9"/>
      <c r="R126" s="9"/>
      <c r="S126" s="9"/>
      <c r="T126" s="134"/>
      <c r="U126" s="134"/>
      <c r="V126" s="134"/>
      <c r="W126" s="134"/>
      <c r="X126" s="134"/>
      <c r="Y126" s="134"/>
      <c r="Z126" s="134"/>
      <c r="AA126" s="155">
        <f t="shared" si="3"/>
        <v>1</v>
      </c>
    </row>
    <row r="127" spans="1:27" ht="39" customHeight="1">
      <c r="A127" s="13">
        <v>123</v>
      </c>
      <c r="B127" s="96" t="s">
        <v>1633</v>
      </c>
      <c r="C127" s="96">
        <v>1980</v>
      </c>
      <c r="D127" s="96"/>
      <c r="E127" s="96"/>
      <c r="F127" s="31">
        <f t="shared" si="2"/>
        <v>0</v>
      </c>
      <c r="G127" s="52">
        <f>IF(AA127&lt;6,F127,IF(AA127&gt;=6,SUM(LARGE(H127:Z127,{1;2;3;4;5;6})),"lblad"))</f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34"/>
      <c r="U127" s="134"/>
      <c r="V127" s="134"/>
      <c r="W127" s="134">
        <v>0</v>
      </c>
      <c r="X127" s="134">
        <v>0</v>
      </c>
      <c r="Y127" s="134">
        <v>0</v>
      </c>
      <c r="Z127" s="134"/>
      <c r="AA127" s="155">
        <f t="shared" si="3"/>
        <v>3</v>
      </c>
    </row>
    <row r="128" spans="1:27" ht="39" customHeight="1">
      <c r="A128" s="13">
        <v>124</v>
      </c>
      <c r="B128" s="98" t="s">
        <v>957</v>
      </c>
      <c r="C128" s="98">
        <v>1978</v>
      </c>
      <c r="D128" s="96"/>
      <c r="E128" s="98" t="s">
        <v>29</v>
      </c>
      <c r="F128" s="31">
        <f t="shared" si="2"/>
        <v>0</v>
      </c>
      <c r="G128" s="52">
        <f>IF(AA128&lt;6,F128,IF(AA128&gt;=6,SUM(LARGE(H128:Z128,{1;2;3;4;5;6})),"lblad"))</f>
        <v>0</v>
      </c>
      <c r="H128" s="9"/>
      <c r="I128" s="9"/>
      <c r="J128" s="9"/>
      <c r="K128" s="9">
        <v>0</v>
      </c>
      <c r="L128" s="9"/>
      <c r="M128" s="9"/>
      <c r="N128" s="9">
        <v>0</v>
      </c>
      <c r="O128" s="9"/>
      <c r="P128" s="9"/>
      <c r="Q128" s="9"/>
      <c r="R128" s="9"/>
      <c r="S128" s="9"/>
      <c r="T128" s="134"/>
      <c r="U128" s="134"/>
      <c r="V128" s="134"/>
      <c r="W128" s="134"/>
      <c r="X128" s="134"/>
      <c r="Y128" s="134"/>
      <c r="Z128" s="134"/>
      <c r="AA128" s="155">
        <f t="shared" si="3"/>
        <v>2</v>
      </c>
    </row>
    <row r="129" spans="1:27" ht="39" customHeight="1">
      <c r="A129" s="13">
        <v>125</v>
      </c>
      <c r="B129" s="98" t="s">
        <v>1656</v>
      </c>
      <c r="C129" s="98">
        <v>1979</v>
      </c>
      <c r="D129" s="96"/>
      <c r="E129" s="98"/>
      <c r="F129" s="31">
        <f t="shared" si="2"/>
        <v>0</v>
      </c>
      <c r="G129" s="52">
        <f>IF(AA129&lt;6,F129,IF(AA129&gt;=6,SUM(LARGE(H129:Z129,{1;2;3;4;5;6})),"lblad"))</f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134"/>
      <c r="U129" s="134"/>
      <c r="V129" s="134"/>
      <c r="W129" s="134"/>
      <c r="X129" s="134">
        <v>0</v>
      </c>
      <c r="Y129" s="134">
        <v>0</v>
      </c>
      <c r="Z129" s="134"/>
      <c r="AA129" s="155">
        <f t="shared" si="3"/>
        <v>2</v>
      </c>
    </row>
    <row r="130" spans="1:27" ht="39" customHeight="1">
      <c r="A130" s="13">
        <v>126</v>
      </c>
      <c r="B130" s="98" t="s">
        <v>1629</v>
      </c>
      <c r="C130" s="98">
        <v>1977</v>
      </c>
      <c r="D130" s="96"/>
      <c r="E130" s="98" t="s">
        <v>1534</v>
      </c>
      <c r="F130" s="31">
        <f t="shared" si="2"/>
        <v>0</v>
      </c>
      <c r="G130" s="52">
        <f>IF(AA130&lt;6,F130,IF(AA130&gt;=6,SUM(LARGE(H130:Z130,{1;2;3;4;5;6})),"lblad"))</f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134"/>
      <c r="U130" s="134"/>
      <c r="V130" s="134"/>
      <c r="W130" s="134">
        <v>0</v>
      </c>
      <c r="X130" s="134">
        <v>0</v>
      </c>
      <c r="Y130" s="134">
        <v>0</v>
      </c>
      <c r="Z130" s="134"/>
      <c r="AA130" s="155">
        <f t="shared" si="3"/>
        <v>3</v>
      </c>
    </row>
    <row r="131" spans="1:27" ht="39" customHeight="1">
      <c r="A131" s="13">
        <v>127</v>
      </c>
      <c r="B131" s="98" t="s">
        <v>1204</v>
      </c>
      <c r="C131" s="98">
        <v>1979</v>
      </c>
      <c r="D131" s="96"/>
      <c r="E131" s="98" t="s">
        <v>1131</v>
      </c>
      <c r="F131" s="31">
        <f t="shared" si="2"/>
        <v>0</v>
      </c>
      <c r="G131" s="52">
        <f>IF(AA131&lt;6,F131,IF(AA131&gt;=6,SUM(LARGE(H131:Z131,{1;2;3;4;5;6})),"lblad"))</f>
        <v>0</v>
      </c>
      <c r="H131" s="9"/>
      <c r="I131" s="9"/>
      <c r="J131" s="9"/>
      <c r="K131" s="9">
        <v>0</v>
      </c>
      <c r="L131" s="9"/>
      <c r="M131" s="9"/>
      <c r="N131" s="9"/>
      <c r="O131" s="9"/>
      <c r="P131" s="9"/>
      <c r="Q131" s="9"/>
      <c r="R131" s="9"/>
      <c r="S131" s="9"/>
      <c r="T131" s="134"/>
      <c r="U131" s="134"/>
      <c r="V131" s="134"/>
      <c r="W131" s="134"/>
      <c r="X131" s="134"/>
      <c r="Y131" s="134"/>
      <c r="Z131" s="134"/>
      <c r="AA131" s="155">
        <f t="shared" si="3"/>
        <v>1</v>
      </c>
    </row>
    <row r="132" spans="1:27" ht="39" customHeight="1">
      <c r="A132" s="13">
        <v>128</v>
      </c>
      <c r="B132" s="96" t="s">
        <v>1412</v>
      </c>
      <c r="C132" s="96">
        <v>1979</v>
      </c>
      <c r="D132" s="96"/>
      <c r="E132" s="96" t="s">
        <v>1431</v>
      </c>
      <c r="F132" s="31">
        <f t="shared" si="2"/>
        <v>0</v>
      </c>
      <c r="G132" s="52">
        <f>IF(AA132&lt;6,F132,IF(AA132&gt;=6,SUM(LARGE(H132:Z132,{1;2;3;4;5;6})),"lblad"))</f>
        <v>0</v>
      </c>
      <c r="H132" s="9"/>
      <c r="I132" s="9">
        <v>0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55">
        <f t="shared" si="3"/>
        <v>1</v>
      </c>
    </row>
    <row r="133" spans="1:27" ht="39" customHeight="1">
      <c r="A133" s="13">
        <v>129</v>
      </c>
      <c r="B133" s="98" t="s">
        <v>124</v>
      </c>
      <c r="C133" s="98">
        <v>1977</v>
      </c>
      <c r="D133" s="96"/>
      <c r="E133" s="98" t="s">
        <v>134</v>
      </c>
      <c r="F133" s="31">
        <f t="shared" ref="F133:F196" si="4">SUM(H133:Z133)</f>
        <v>0</v>
      </c>
      <c r="G133" s="52">
        <f>IF(AA133&lt;6,F133,IF(AA133&gt;=6,SUM(LARGE(H133:Z133,{1;2;3;4;5;6})),"lblad"))</f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134"/>
      <c r="U133" s="134"/>
      <c r="V133" s="134"/>
      <c r="W133" s="134"/>
      <c r="X133" s="134"/>
      <c r="Y133" s="134"/>
      <c r="Z133" s="134">
        <v>0</v>
      </c>
      <c r="AA133" s="155">
        <f t="shared" ref="AA133:AA196" si="5">COUNTA(H133:Z133)</f>
        <v>1</v>
      </c>
    </row>
    <row r="134" spans="1:27" ht="39" customHeight="1">
      <c r="A134" s="13">
        <v>130</v>
      </c>
      <c r="B134" s="96" t="s">
        <v>1415</v>
      </c>
      <c r="C134" s="96">
        <v>1979</v>
      </c>
      <c r="D134" s="96"/>
      <c r="E134" s="96"/>
      <c r="F134" s="31">
        <f t="shared" si="4"/>
        <v>0</v>
      </c>
      <c r="G134" s="52">
        <f>IF(AA134&lt;6,F134,IF(AA134&gt;=6,SUM(LARGE(H134:Z134,{1;2;3;4;5;6})),"lblad"))</f>
        <v>0</v>
      </c>
      <c r="H134" s="9"/>
      <c r="I134" s="9">
        <v>0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55">
        <f t="shared" si="5"/>
        <v>1</v>
      </c>
    </row>
    <row r="135" spans="1:27" ht="39" customHeight="1">
      <c r="A135" s="13">
        <v>131</v>
      </c>
      <c r="B135" s="97" t="s">
        <v>1643</v>
      </c>
      <c r="C135" s="96">
        <v>1977</v>
      </c>
      <c r="D135" s="96"/>
      <c r="E135" s="96" t="s">
        <v>1652</v>
      </c>
      <c r="F135" s="31">
        <f t="shared" si="4"/>
        <v>0</v>
      </c>
      <c r="G135" s="52">
        <f>IF(AA135&lt;6,F135,IF(AA135&gt;=6,SUM(LARGE(H135:Z135,{1;2;3;4;5;6})),"lblad"))</f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34">
        <v>0</v>
      </c>
      <c r="X135" s="134">
        <v>0</v>
      </c>
      <c r="Y135" s="9">
        <v>0</v>
      </c>
      <c r="Z135" s="9"/>
      <c r="AA135" s="155">
        <f t="shared" si="5"/>
        <v>3</v>
      </c>
    </row>
    <row r="136" spans="1:27" ht="39" customHeight="1">
      <c r="A136" s="13">
        <v>132</v>
      </c>
      <c r="B136" s="98" t="s">
        <v>1409</v>
      </c>
      <c r="C136" s="98">
        <v>1979</v>
      </c>
      <c r="D136" s="96"/>
      <c r="E136" s="98" t="s">
        <v>1396</v>
      </c>
      <c r="F136" s="31">
        <f t="shared" si="4"/>
        <v>0</v>
      </c>
      <c r="G136" s="52">
        <f>IF(AA136&lt;6,F136,IF(AA136&gt;=6,SUM(LARGE(H136:Z136,{1;2;3;4;5;6})),"lblad"))</f>
        <v>0</v>
      </c>
      <c r="H136" s="9"/>
      <c r="I136" s="9">
        <v>0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134"/>
      <c r="U136" s="134"/>
      <c r="V136" s="134"/>
      <c r="W136" s="134"/>
      <c r="X136" s="134"/>
      <c r="Y136" s="134"/>
      <c r="Z136" s="134"/>
      <c r="AA136" s="155">
        <f t="shared" si="5"/>
        <v>1</v>
      </c>
    </row>
    <row r="137" spans="1:27" ht="39" customHeight="1">
      <c r="A137" s="13">
        <v>133</v>
      </c>
      <c r="B137" s="98" t="s">
        <v>1639</v>
      </c>
      <c r="C137" s="98">
        <v>1976</v>
      </c>
      <c r="D137" s="96"/>
      <c r="E137" s="98" t="s">
        <v>928</v>
      </c>
      <c r="F137" s="31">
        <f t="shared" si="4"/>
        <v>0</v>
      </c>
      <c r="G137" s="52">
        <f>IF(AA137&lt;6,F137,IF(AA137&gt;=6,SUM(LARGE(H137:Z137,{1;2;3;4;5;6})),"lblad"))</f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134"/>
      <c r="U137" s="134"/>
      <c r="V137" s="134"/>
      <c r="W137" s="134">
        <v>0</v>
      </c>
      <c r="X137" s="134">
        <v>0</v>
      </c>
      <c r="Y137" s="134">
        <v>0</v>
      </c>
      <c r="Z137" s="134"/>
      <c r="AA137" s="155">
        <f t="shared" si="5"/>
        <v>3</v>
      </c>
    </row>
    <row r="138" spans="1:27" ht="39" customHeight="1">
      <c r="A138" s="13">
        <v>134</v>
      </c>
      <c r="B138" s="98" t="s">
        <v>1061</v>
      </c>
      <c r="C138" s="98">
        <v>1977</v>
      </c>
      <c r="D138" s="96"/>
      <c r="E138" s="98" t="s">
        <v>1062</v>
      </c>
      <c r="F138" s="31">
        <f t="shared" si="4"/>
        <v>0</v>
      </c>
      <c r="G138" s="52">
        <f>IF(AA138&lt;6,F138,IF(AA138&gt;=6,SUM(LARGE(H138:Z138,{1;2;3;4;5;6})),"lblad"))</f>
        <v>0</v>
      </c>
      <c r="H138" s="9"/>
      <c r="I138" s="9"/>
      <c r="J138" s="9"/>
      <c r="K138" s="9"/>
      <c r="L138" s="9"/>
      <c r="M138" s="9"/>
      <c r="N138" s="9"/>
      <c r="O138" s="9"/>
      <c r="P138" s="9">
        <v>0</v>
      </c>
      <c r="Q138" s="9"/>
      <c r="R138" s="9"/>
      <c r="S138" s="9"/>
      <c r="T138" s="134"/>
      <c r="U138" s="134"/>
      <c r="V138" s="134"/>
      <c r="W138" s="134"/>
      <c r="X138" s="134"/>
      <c r="Y138" s="134"/>
      <c r="Z138" s="134"/>
      <c r="AA138" s="155">
        <f t="shared" si="5"/>
        <v>1</v>
      </c>
    </row>
    <row r="139" spans="1:27" ht="39" customHeight="1">
      <c r="A139" s="13">
        <v>135</v>
      </c>
      <c r="B139" s="99" t="s">
        <v>1203</v>
      </c>
      <c r="C139" s="99">
        <v>1979</v>
      </c>
      <c r="D139" s="96"/>
      <c r="E139" s="99"/>
      <c r="F139" s="31">
        <f t="shared" si="4"/>
        <v>0</v>
      </c>
      <c r="G139" s="52">
        <f>IF(AA139&lt;6,F139,IF(AA139&gt;=6,SUM(LARGE(H139:Z139,{1;2;3;4;5;6})),"lblad"))</f>
        <v>0</v>
      </c>
      <c r="H139" s="9"/>
      <c r="I139" s="9"/>
      <c r="J139" s="9"/>
      <c r="K139" s="9">
        <v>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55">
        <f t="shared" si="5"/>
        <v>1</v>
      </c>
    </row>
    <row r="140" spans="1:27" ht="39" customHeight="1">
      <c r="A140" s="13">
        <v>136</v>
      </c>
      <c r="B140" s="98" t="s">
        <v>1202</v>
      </c>
      <c r="C140" s="98">
        <v>1976</v>
      </c>
      <c r="D140" s="96"/>
      <c r="E140" s="98"/>
      <c r="F140" s="31">
        <f t="shared" si="4"/>
        <v>0</v>
      </c>
      <c r="G140" s="52">
        <f>IF(AA140&lt;6,F140,IF(AA140&gt;=6,SUM(LARGE(H140:Z140,{1;2;3;4;5;6})),"lblad"))</f>
        <v>0</v>
      </c>
      <c r="H140" s="9"/>
      <c r="I140" s="9"/>
      <c r="J140" s="9"/>
      <c r="K140" s="9">
        <v>0</v>
      </c>
      <c r="L140" s="9"/>
      <c r="M140" s="9"/>
      <c r="N140" s="9"/>
      <c r="O140" s="9"/>
      <c r="P140" s="9"/>
      <c r="Q140" s="9"/>
      <c r="R140" s="9"/>
      <c r="S140" s="9"/>
      <c r="T140" s="134"/>
      <c r="U140" s="134"/>
      <c r="V140" s="134"/>
      <c r="W140" s="134"/>
      <c r="X140" s="134"/>
      <c r="Y140" s="134"/>
      <c r="Z140" s="134"/>
      <c r="AA140" s="155">
        <f t="shared" si="5"/>
        <v>1</v>
      </c>
    </row>
    <row r="141" spans="1:27" ht="39" customHeight="1">
      <c r="A141" s="13">
        <v>137</v>
      </c>
      <c r="B141" s="98" t="s">
        <v>306</v>
      </c>
      <c r="C141" s="98">
        <v>1978</v>
      </c>
      <c r="D141" s="96"/>
      <c r="E141" s="98" t="s">
        <v>317</v>
      </c>
      <c r="F141" s="31">
        <f t="shared" si="4"/>
        <v>0</v>
      </c>
      <c r="G141" s="52">
        <f>IF(AA141&lt;6,F141,IF(AA141&gt;=6,SUM(LARGE(H141:Z141,{1;2;3;4;5;6})),"lblad"))</f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134"/>
      <c r="U141" s="134"/>
      <c r="V141" s="134">
        <v>0</v>
      </c>
      <c r="W141" s="134"/>
      <c r="X141" s="134"/>
      <c r="Y141" s="134"/>
      <c r="Z141" s="134"/>
      <c r="AA141" s="155">
        <f t="shared" si="5"/>
        <v>1</v>
      </c>
    </row>
    <row r="142" spans="1:27" ht="39" customHeight="1">
      <c r="A142" s="13">
        <v>138</v>
      </c>
      <c r="B142" s="96" t="s">
        <v>1494</v>
      </c>
      <c r="C142" s="96">
        <v>1980</v>
      </c>
      <c r="D142" s="96"/>
      <c r="E142" s="96"/>
      <c r="F142" s="31">
        <f t="shared" si="4"/>
        <v>0</v>
      </c>
      <c r="G142" s="52">
        <f>IF(AA142&lt;6,F142,IF(AA142&gt;=6,SUM(LARGE(H142:Z142,{1;2;3;4;5;6})),"lblad"))</f>
        <v>0</v>
      </c>
      <c r="H142" s="9"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134"/>
      <c r="U142" s="134"/>
      <c r="V142" s="134"/>
      <c r="W142" s="134"/>
      <c r="X142" s="134"/>
      <c r="Y142" s="134"/>
      <c r="Z142" s="134"/>
      <c r="AA142" s="155">
        <f t="shared" si="5"/>
        <v>1</v>
      </c>
    </row>
    <row r="143" spans="1:27" ht="39" customHeight="1">
      <c r="A143" s="13">
        <v>139</v>
      </c>
      <c r="B143" s="96" t="s">
        <v>1644</v>
      </c>
      <c r="C143" s="96">
        <v>1979</v>
      </c>
      <c r="D143" s="96"/>
      <c r="E143" s="96" t="s">
        <v>1653</v>
      </c>
      <c r="F143" s="31">
        <f t="shared" si="4"/>
        <v>0</v>
      </c>
      <c r="G143" s="52">
        <f>IF(AA143&lt;6,F143,IF(AA143&gt;=6,SUM(LARGE(H143:Z143,{1;2;3;4;5;6})),"lblad"))</f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4">
        <v>0</v>
      </c>
      <c r="X143" s="134">
        <v>0</v>
      </c>
      <c r="Y143" s="9">
        <v>0</v>
      </c>
      <c r="Z143" s="9"/>
      <c r="AA143" s="155">
        <f t="shared" si="5"/>
        <v>3</v>
      </c>
    </row>
    <row r="144" spans="1:27" ht="39" customHeight="1">
      <c r="A144" s="13">
        <v>140</v>
      </c>
      <c r="B144" s="98" t="s">
        <v>661</v>
      </c>
      <c r="C144" s="98">
        <v>1979</v>
      </c>
      <c r="D144" s="96"/>
      <c r="E144" s="98" t="s">
        <v>662</v>
      </c>
      <c r="F144" s="31">
        <f t="shared" si="4"/>
        <v>0</v>
      </c>
      <c r="G144" s="52">
        <f>IF(AA144&lt;6,F144,IF(AA144&gt;=6,SUM(LARGE(H144:Z144,{1;2;3;4;5;6})),"lblad"))</f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>
        <v>0</v>
      </c>
      <c r="S144" s="9"/>
      <c r="T144" s="134"/>
      <c r="U144" s="134"/>
      <c r="V144" s="134"/>
      <c r="W144" s="134"/>
      <c r="X144" s="134"/>
      <c r="Y144" s="134"/>
      <c r="Z144" s="134"/>
      <c r="AA144" s="155">
        <f t="shared" si="5"/>
        <v>1</v>
      </c>
    </row>
    <row r="145" spans="1:27" ht="39" customHeight="1">
      <c r="A145" s="13">
        <v>141</v>
      </c>
      <c r="B145" s="97" t="s">
        <v>1654</v>
      </c>
      <c r="C145" s="96">
        <v>1979</v>
      </c>
      <c r="D145" s="96"/>
      <c r="E145" s="96" t="s">
        <v>359</v>
      </c>
      <c r="F145" s="31">
        <f t="shared" si="4"/>
        <v>0</v>
      </c>
      <c r="G145" s="52">
        <f>IF(AA145&lt;6,F145,IF(AA145&gt;=6,SUM(LARGE(H145:Z145,{1;2;3;4;5;6})),"lblad"))</f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134"/>
      <c r="X145" s="134">
        <v>0</v>
      </c>
      <c r="Y145" s="9">
        <v>0</v>
      </c>
      <c r="Z145" s="9"/>
      <c r="AA145" s="155">
        <f t="shared" si="5"/>
        <v>2</v>
      </c>
    </row>
    <row r="146" spans="1:27" ht="39" customHeight="1">
      <c r="A146" s="13">
        <v>142</v>
      </c>
      <c r="B146" s="98" t="s">
        <v>1205</v>
      </c>
      <c r="C146" s="98">
        <v>1977</v>
      </c>
      <c r="D146" s="96"/>
      <c r="E146" s="98" t="s">
        <v>1217</v>
      </c>
      <c r="F146" s="31">
        <f t="shared" si="4"/>
        <v>0</v>
      </c>
      <c r="G146" s="52">
        <f>IF(AA146&lt;6,F146,IF(AA146&gt;=6,SUM(LARGE(H146:Z146,{1;2;3;4;5;6})),"lblad"))</f>
        <v>0</v>
      </c>
      <c r="H146" s="9"/>
      <c r="I146" s="9"/>
      <c r="J146" s="9"/>
      <c r="K146" s="9">
        <v>0</v>
      </c>
      <c r="L146" s="9"/>
      <c r="M146" s="9"/>
      <c r="N146" s="9"/>
      <c r="O146" s="9"/>
      <c r="P146" s="9"/>
      <c r="Q146" s="9"/>
      <c r="R146" s="9"/>
      <c r="S146" s="9"/>
      <c r="T146" s="134"/>
      <c r="U146" s="134"/>
      <c r="V146" s="134"/>
      <c r="W146" s="134"/>
      <c r="X146" s="134"/>
      <c r="Y146" s="134"/>
      <c r="Z146" s="134"/>
      <c r="AA146" s="155">
        <f t="shared" si="5"/>
        <v>1</v>
      </c>
    </row>
    <row r="147" spans="1:27" ht="39" customHeight="1">
      <c r="A147" s="13">
        <v>143</v>
      </c>
      <c r="B147" s="96" t="s">
        <v>309</v>
      </c>
      <c r="C147" s="96">
        <v>1976</v>
      </c>
      <c r="D147" s="96"/>
      <c r="E147" s="96" t="s">
        <v>320</v>
      </c>
      <c r="F147" s="31">
        <f t="shared" si="4"/>
        <v>0</v>
      </c>
      <c r="G147" s="52">
        <f>IF(AA147&lt;6,F147,IF(AA147&gt;=6,SUM(LARGE(H147:Z147,{1;2;3;4;5;6})),"lblad"))</f>
        <v>0</v>
      </c>
      <c r="H147" s="9"/>
      <c r="I147" s="9"/>
      <c r="J147" s="9"/>
      <c r="K147" s="9"/>
      <c r="L147" s="9"/>
      <c r="M147" s="9"/>
      <c r="N147" s="9">
        <v>0</v>
      </c>
      <c r="O147" s="9"/>
      <c r="P147" s="9"/>
      <c r="Q147" s="9">
        <v>0</v>
      </c>
      <c r="R147" s="9">
        <v>0</v>
      </c>
      <c r="S147" s="9"/>
      <c r="T147" s="9"/>
      <c r="U147" s="9">
        <v>0</v>
      </c>
      <c r="V147" s="9">
        <v>0</v>
      </c>
      <c r="W147" s="9"/>
      <c r="X147" s="9"/>
      <c r="Y147" s="9"/>
      <c r="Z147" s="9"/>
      <c r="AA147" s="155">
        <f t="shared" si="5"/>
        <v>5</v>
      </c>
    </row>
    <row r="148" spans="1:27" ht="39" customHeight="1">
      <c r="A148" s="13">
        <v>144</v>
      </c>
      <c r="B148" s="98" t="s">
        <v>652</v>
      </c>
      <c r="C148" s="98">
        <v>1978</v>
      </c>
      <c r="D148" s="96"/>
      <c r="E148" s="98" t="s">
        <v>305</v>
      </c>
      <c r="F148" s="31">
        <f t="shared" si="4"/>
        <v>0</v>
      </c>
      <c r="G148" s="52">
        <f>IF(AA148&lt;6,F148,IF(AA148&gt;=6,SUM(LARGE(H148:Z148,{1;2;3;4;5;6})),"lblad"))</f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>
        <v>0</v>
      </c>
      <c r="S148" s="9"/>
      <c r="T148" s="134"/>
      <c r="U148" s="134"/>
      <c r="V148" s="134"/>
      <c r="W148" s="134"/>
      <c r="X148" s="134"/>
      <c r="Y148" s="134"/>
      <c r="Z148" s="134"/>
      <c r="AA148" s="155">
        <f t="shared" si="5"/>
        <v>1</v>
      </c>
    </row>
    <row r="149" spans="1:27" ht="39" customHeight="1">
      <c r="A149" s="13">
        <v>145</v>
      </c>
      <c r="B149" s="96" t="s">
        <v>126</v>
      </c>
      <c r="C149" s="96">
        <v>1978</v>
      </c>
      <c r="D149" s="96"/>
      <c r="E149" s="96" t="s">
        <v>112</v>
      </c>
      <c r="F149" s="31">
        <f t="shared" si="4"/>
        <v>0</v>
      </c>
      <c r="G149" s="52">
        <f>IF(AA149&lt;6,F149,IF(AA149&gt;=6,SUM(LARGE(H149:Z149,{1;2;3;4;5;6})),"lblad"))</f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 t="s">
        <v>81</v>
      </c>
      <c r="AA149" s="155">
        <f t="shared" si="5"/>
        <v>1</v>
      </c>
    </row>
    <row r="150" spans="1:27" ht="39" customHeight="1">
      <c r="A150" s="13">
        <v>146</v>
      </c>
      <c r="B150" s="98" t="s">
        <v>1401</v>
      </c>
      <c r="C150" s="98">
        <v>1976</v>
      </c>
      <c r="D150" s="96"/>
      <c r="E150" s="98" t="s">
        <v>1423</v>
      </c>
      <c r="F150" s="31">
        <f t="shared" si="4"/>
        <v>0</v>
      </c>
      <c r="G150" s="52">
        <f>IF(AA150&lt;6,F150,IF(AA150&gt;=6,SUM(LARGE(H150:Z150,{1;2;3;4;5;6})),"lblad"))</f>
        <v>0</v>
      </c>
      <c r="H150" s="9"/>
      <c r="I150" s="9">
        <v>0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134"/>
      <c r="U150" s="134"/>
      <c r="V150" s="134"/>
      <c r="W150" s="134"/>
      <c r="X150" s="134"/>
      <c r="Y150" s="134"/>
      <c r="Z150" s="134"/>
      <c r="AA150" s="155">
        <f t="shared" si="5"/>
        <v>1</v>
      </c>
    </row>
    <row r="151" spans="1:27" ht="39" customHeight="1">
      <c r="A151" s="13">
        <v>147</v>
      </c>
      <c r="B151" s="96" t="s">
        <v>1408</v>
      </c>
      <c r="C151" s="96">
        <v>1979</v>
      </c>
      <c r="D151" s="96"/>
      <c r="E151" s="96" t="s">
        <v>1429</v>
      </c>
      <c r="F151" s="31">
        <f t="shared" si="4"/>
        <v>0</v>
      </c>
      <c r="G151" s="52">
        <f>IF(AA151&lt;6,F151,IF(AA151&gt;=6,SUM(LARGE(H151:Z151,{1;2;3;4;5;6})),"lblad"))</f>
        <v>0</v>
      </c>
      <c r="H151" s="9"/>
      <c r="I151" s="9">
        <v>0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55">
        <f t="shared" si="5"/>
        <v>1</v>
      </c>
    </row>
    <row r="152" spans="1:27" ht="39" customHeight="1">
      <c r="A152" s="13">
        <v>148</v>
      </c>
      <c r="B152" s="97" t="s">
        <v>1402</v>
      </c>
      <c r="C152" s="96">
        <v>1977</v>
      </c>
      <c r="D152" s="96"/>
      <c r="E152" s="96" t="s">
        <v>1424</v>
      </c>
      <c r="F152" s="31">
        <f t="shared" si="4"/>
        <v>0</v>
      </c>
      <c r="G152" s="52">
        <f>IF(AA152&lt;6,F152,IF(AA152&gt;=6,SUM(LARGE(H152:Z152,{1;2;3;4;5;6})),"lblad"))</f>
        <v>0</v>
      </c>
      <c r="H152" s="9"/>
      <c r="I152" s="9">
        <v>0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55">
        <f t="shared" si="5"/>
        <v>1</v>
      </c>
    </row>
    <row r="153" spans="1:27" ht="35.25" customHeight="1">
      <c r="A153" s="13">
        <v>149</v>
      </c>
      <c r="B153" s="98" t="s">
        <v>954</v>
      </c>
      <c r="C153" s="98">
        <v>1980</v>
      </c>
      <c r="D153" s="96"/>
      <c r="E153" s="98" t="s">
        <v>955</v>
      </c>
      <c r="F153" s="31">
        <f t="shared" si="4"/>
        <v>0</v>
      </c>
      <c r="G153" s="52">
        <f>IF(AA153&lt;6,F153,IF(AA153&gt;=6,SUM(LARGE(H153:Z153,{1;2;3;4;5;6})),"lblad"))</f>
        <v>0</v>
      </c>
      <c r="H153" s="9"/>
      <c r="I153" s="9"/>
      <c r="J153" s="9"/>
      <c r="K153" s="9"/>
      <c r="L153" s="9"/>
      <c r="M153" s="9"/>
      <c r="N153" s="9">
        <v>0</v>
      </c>
      <c r="O153" s="9"/>
      <c r="P153" s="9"/>
      <c r="Q153" s="9"/>
      <c r="R153" s="9"/>
      <c r="S153" s="9"/>
      <c r="T153" s="134"/>
      <c r="U153" s="134"/>
      <c r="V153" s="134"/>
      <c r="W153" s="134"/>
      <c r="X153" s="134"/>
      <c r="Y153" s="134"/>
      <c r="Z153" s="134"/>
      <c r="AA153" s="155">
        <f t="shared" si="5"/>
        <v>1</v>
      </c>
    </row>
    <row r="154" spans="1:27" ht="35.25" customHeight="1">
      <c r="A154" s="13">
        <v>150</v>
      </c>
      <c r="B154" s="98" t="s">
        <v>958</v>
      </c>
      <c r="C154" s="98">
        <v>1978</v>
      </c>
      <c r="D154" s="96"/>
      <c r="E154" s="98"/>
      <c r="F154" s="31">
        <f t="shared" si="4"/>
        <v>0</v>
      </c>
      <c r="G154" s="52">
        <f>IF(AA154&lt;6,F154,IF(AA154&gt;=6,SUM(LARGE(H154:Z154,{1;2;3;4;5;6})),"lblad"))</f>
        <v>0</v>
      </c>
      <c r="H154" s="9"/>
      <c r="I154" s="9"/>
      <c r="J154" s="9"/>
      <c r="K154" s="9"/>
      <c r="L154" s="9"/>
      <c r="M154" s="9"/>
      <c r="N154" s="9" t="s">
        <v>81</v>
      </c>
      <c r="O154" s="9"/>
      <c r="P154" s="9"/>
      <c r="Q154" s="9"/>
      <c r="R154" s="9"/>
      <c r="S154" s="9"/>
      <c r="T154" s="134"/>
      <c r="U154" s="134"/>
      <c r="V154" s="134"/>
      <c r="W154" s="134"/>
      <c r="X154" s="134"/>
      <c r="Y154" s="134"/>
      <c r="Z154" s="134"/>
      <c r="AA154" s="155">
        <f t="shared" si="5"/>
        <v>1</v>
      </c>
    </row>
    <row r="155" spans="1:27" ht="35.25" customHeight="1">
      <c r="A155" s="13">
        <v>151</v>
      </c>
      <c r="B155" s="97" t="s">
        <v>1493</v>
      </c>
      <c r="C155" s="96">
        <v>1980</v>
      </c>
      <c r="D155" s="96"/>
      <c r="E155" s="96" t="s">
        <v>1489</v>
      </c>
      <c r="F155" s="31">
        <f t="shared" si="4"/>
        <v>0</v>
      </c>
      <c r="G155" s="52">
        <f>IF(AA155&lt;6,F155,IF(AA155&gt;=6,SUM(LARGE(H155:Z155,{1;2;3;4;5;6})),"lblad"))</f>
        <v>0</v>
      </c>
      <c r="H155" s="9"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55">
        <f t="shared" si="5"/>
        <v>1</v>
      </c>
    </row>
    <row r="156" spans="1:27" ht="35.25" customHeight="1">
      <c r="A156" s="13">
        <v>152</v>
      </c>
      <c r="B156" s="96" t="s">
        <v>1417</v>
      </c>
      <c r="C156" s="96">
        <v>1979</v>
      </c>
      <c r="D156" s="96"/>
      <c r="E156" s="96" t="s">
        <v>1435</v>
      </c>
      <c r="F156" s="31">
        <f t="shared" si="4"/>
        <v>0</v>
      </c>
      <c r="G156" s="52">
        <f>IF(AA156&lt;6,F156,IF(AA156&gt;=6,SUM(LARGE(H156:Z156,{1;2;3;4;5;6})),"lblad"))</f>
        <v>0</v>
      </c>
      <c r="H156" s="9"/>
      <c r="I156" s="9">
        <v>0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55">
        <f t="shared" si="5"/>
        <v>1</v>
      </c>
    </row>
    <row r="157" spans="1:27" ht="35.25" customHeight="1">
      <c r="A157" s="13">
        <v>153</v>
      </c>
      <c r="B157" s="98" t="s">
        <v>1213</v>
      </c>
      <c r="C157" s="98">
        <v>1978</v>
      </c>
      <c r="D157" s="96"/>
      <c r="E157" s="98"/>
      <c r="F157" s="31">
        <f t="shared" si="4"/>
        <v>0</v>
      </c>
      <c r="G157" s="52">
        <f>IF(AA157&lt;6,F157,IF(AA157&gt;=6,SUM(LARGE(H157:Z157,{1;2;3;4;5;6})),"lblad"))</f>
        <v>0</v>
      </c>
      <c r="H157" s="9"/>
      <c r="I157" s="9"/>
      <c r="J157" s="9"/>
      <c r="K157" s="9" t="s">
        <v>81</v>
      </c>
      <c r="L157" s="9"/>
      <c r="M157" s="9"/>
      <c r="N157" s="9"/>
      <c r="O157" s="9"/>
      <c r="P157" s="9"/>
      <c r="Q157" s="9"/>
      <c r="R157" s="9"/>
      <c r="S157" s="9"/>
      <c r="T157" s="134"/>
      <c r="U157" s="134"/>
      <c r="V157" s="134"/>
      <c r="W157" s="134"/>
      <c r="X157" s="134"/>
      <c r="Y157" s="134"/>
      <c r="Z157" s="134"/>
      <c r="AA157" s="155">
        <f t="shared" si="5"/>
        <v>1</v>
      </c>
    </row>
    <row r="158" spans="1:27" ht="35.25" customHeight="1">
      <c r="A158" s="13">
        <v>154</v>
      </c>
      <c r="B158" s="97" t="s">
        <v>1317</v>
      </c>
      <c r="C158" s="96">
        <v>1978</v>
      </c>
      <c r="D158" s="96"/>
      <c r="E158" s="96"/>
      <c r="F158" s="31">
        <f t="shared" si="4"/>
        <v>0</v>
      </c>
      <c r="G158" s="52">
        <f>IF(AA158&lt;6,F158,IF(AA158&gt;=6,SUM(LARGE(H158:Z158,{1;2;3;4;5;6})),"lblad"))</f>
        <v>0</v>
      </c>
      <c r="H158" s="9"/>
      <c r="I158" s="9"/>
      <c r="J158" s="9">
        <v>0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55">
        <f t="shared" si="5"/>
        <v>1</v>
      </c>
    </row>
    <row r="159" spans="1:27" ht="31.5" customHeight="1">
      <c r="A159" s="13">
        <v>155</v>
      </c>
      <c r="B159" s="96" t="s">
        <v>314</v>
      </c>
      <c r="C159" s="96">
        <v>1980</v>
      </c>
      <c r="D159" s="96"/>
      <c r="E159" s="96" t="s">
        <v>887</v>
      </c>
      <c r="F159" s="31">
        <f t="shared" si="4"/>
        <v>0</v>
      </c>
      <c r="G159" s="52">
        <f>IF(AA159&lt;6,F159,IF(AA159&gt;=6,SUM(LARGE(H159:Z159,{1;2;3;4;5;6})),"lblad"))</f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>
        <v>0</v>
      </c>
      <c r="W159" s="134"/>
      <c r="X159" s="134">
        <v>0</v>
      </c>
      <c r="Y159" s="9">
        <v>0</v>
      </c>
      <c r="Z159" s="9"/>
      <c r="AA159" s="155">
        <f t="shared" si="5"/>
        <v>3</v>
      </c>
    </row>
    <row r="160" spans="1:27" ht="34.5" customHeight="1">
      <c r="A160" s="13">
        <v>156</v>
      </c>
      <c r="B160" s="96" t="s">
        <v>1403</v>
      </c>
      <c r="C160" s="96">
        <v>1976</v>
      </c>
      <c r="D160" s="96"/>
      <c r="E160" s="96" t="s">
        <v>1425</v>
      </c>
      <c r="F160" s="31">
        <f t="shared" si="4"/>
        <v>0</v>
      </c>
      <c r="G160" s="52">
        <f>IF(AA160&lt;6,F160,IF(AA160&gt;=6,SUM(LARGE(H160:Z160,{1;2;3;4;5;6})),"lblad"))</f>
        <v>0</v>
      </c>
      <c r="H160" s="9"/>
      <c r="I160" s="9">
        <v>0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55">
        <f t="shared" si="5"/>
        <v>1</v>
      </c>
    </row>
    <row r="161" spans="1:27" ht="34.5" customHeight="1">
      <c r="A161" s="13">
        <v>157</v>
      </c>
      <c r="B161" s="98" t="s">
        <v>121</v>
      </c>
      <c r="C161" s="98">
        <v>1978</v>
      </c>
      <c r="D161" s="96"/>
      <c r="E161" s="98" t="s">
        <v>131</v>
      </c>
      <c r="F161" s="31">
        <f t="shared" si="4"/>
        <v>0</v>
      </c>
      <c r="G161" s="52">
        <f>IF(AA161&lt;6,F161,IF(AA161&gt;=6,SUM(LARGE(H161:Z161,{1;2;3;4;5;6})),"lblad"))</f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134"/>
      <c r="U161" s="134"/>
      <c r="V161" s="134"/>
      <c r="W161" s="134"/>
      <c r="X161" s="134"/>
      <c r="Y161" s="134"/>
      <c r="Z161" s="134">
        <v>0</v>
      </c>
      <c r="AA161" s="155">
        <f t="shared" si="5"/>
        <v>1</v>
      </c>
    </row>
    <row r="162" spans="1:27" ht="34.5" customHeight="1">
      <c r="A162" s="13">
        <v>158</v>
      </c>
      <c r="B162" s="98" t="s">
        <v>1319</v>
      </c>
      <c r="C162" s="98">
        <v>1979</v>
      </c>
      <c r="D162" s="96"/>
      <c r="E162" s="98"/>
      <c r="F162" s="31">
        <f t="shared" si="4"/>
        <v>0</v>
      </c>
      <c r="G162" s="52">
        <f>IF(AA162&lt;6,F162,IF(AA162&gt;=6,SUM(LARGE(H162:Z162,{1;2;3;4;5;6})),"lblad"))</f>
        <v>0</v>
      </c>
      <c r="H162" s="9"/>
      <c r="I162" s="9"/>
      <c r="J162" s="9">
        <v>0</v>
      </c>
      <c r="K162" s="9"/>
      <c r="L162" s="9"/>
      <c r="M162" s="9"/>
      <c r="N162" s="9"/>
      <c r="O162" s="9"/>
      <c r="P162" s="9"/>
      <c r="Q162" s="9"/>
      <c r="R162" s="9"/>
      <c r="S162" s="9"/>
      <c r="T162" s="134"/>
      <c r="U162" s="134"/>
      <c r="V162" s="134"/>
      <c r="W162" s="134"/>
      <c r="X162" s="134"/>
      <c r="Y162" s="134"/>
      <c r="Z162" s="134"/>
      <c r="AA162" s="155">
        <f t="shared" si="5"/>
        <v>1</v>
      </c>
    </row>
    <row r="163" spans="1:27" ht="34.5" customHeight="1">
      <c r="A163" s="13">
        <v>159</v>
      </c>
      <c r="B163" s="98" t="s">
        <v>1646</v>
      </c>
      <c r="C163" s="98">
        <v>1979</v>
      </c>
      <c r="D163" s="96"/>
      <c r="E163" s="98" t="s">
        <v>359</v>
      </c>
      <c r="F163" s="31">
        <f t="shared" si="4"/>
        <v>0</v>
      </c>
      <c r="G163" s="52">
        <f>IF(AA163&lt;6,F163,IF(AA163&gt;=6,SUM(LARGE(H163:Z163,{1;2;3;4;5;6})),"lblad"))</f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134"/>
      <c r="U163" s="134"/>
      <c r="V163" s="134"/>
      <c r="W163" s="134">
        <v>0</v>
      </c>
      <c r="X163" s="134">
        <v>0</v>
      </c>
      <c r="Y163" s="134">
        <v>0</v>
      </c>
      <c r="Z163" s="134"/>
      <c r="AA163" s="155">
        <f t="shared" si="5"/>
        <v>3</v>
      </c>
    </row>
    <row r="164" spans="1:27" ht="34.5" customHeight="1">
      <c r="A164" s="13">
        <v>160</v>
      </c>
      <c r="B164" s="97" t="s">
        <v>1419</v>
      </c>
      <c r="C164" s="96">
        <v>1976</v>
      </c>
      <c r="D164" s="96"/>
      <c r="E164" s="96"/>
      <c r="F164" s="31">
        <f t="shared" si="4"/>
        <v>0</v>
      </c>
      <c r="G164" s="52">
        <f>IF(AA164&lt;6,F164,IF(AA164&gt;=6,SUM(LARGE(H164:Z164,{1;2;3;4;5;6})),"lblad"))</f>
        <v>0</v>
      </c>
      <c r="H164" s="9"/>
      <c r="I164" s="9">
        <v>0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55">
        <f t="shared" si="5"/>
        <v>1</v>
      </c>
    </row>
    <row r="165" spans="1:27" ht="34.5" customHeight="1">
      <c r="A165" s="13">
        <v>161</v>
      </c>
      <c r="B165" s="98" t="s">
        <v>1416</v>
      </c>
      <c r="C165" s="133">
        <v>1979</v>
      </c>
      <c r="D165" s="96"/>
      <c r="E165" s="98" t="s">
        <v>1434</v>
      </c>
      <c r="F165" s="31">
        <f t="shared" si="4"/>
        <v>0</v>
      </c>
      <c r="G165" s="52">
        <f>IF(AA165&lt;6,F165,IF(AA165&gt;=6,SUM(LARGE(H165:Z165,{1;2;3;4;5;6})),"lblad"))</f>
        <v>0</v>
      </c>
      <c r="H165" s="9"/>
      <c r="I165" s="9">
        <v>0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134"/>
      <c r="U165" s="134"/>
      <c r="V165" s="134"/>
      <c r="W165" s="134"/>
      <c r="X165" s="134"/>
      <c r="Y165" s="134"/>
      <c r="Z165" s="134"/>
      <c r="AA165" s="155">
        <f t="shared" si="5"/>
        <v>1</v>
      </c>
    </row>
    <row r="166" spans="1:27" ht="34.5" customHeight="1">
      <c r="A166" s="13">
        <v>162</v>
      </c>
      <c r="B166" s="98" t="s">
        <v>952</v>
      </c>
      <c r="C166" s="98"/>
      <c r="D166" s="96" t="str">
        <f>VLOOKUP(B166,[1]Arkusz1!$B:$F,5,0)</f>
        <v>SLA/20/00728</v>
      </c>
      <c r="E166" s="98" t="s">
        <v>953</v>
      </c>
      <c r="F166" s="31">
        <f t="shared" si="4"/>
        <v>0</v>
      </c>
      <c r="G166" s="52">
        <f>IF(AA166&lt;6,F166,IF(AA166&gt;=6,SUM(LARGE(H166:Z166,{1;2;3;4;5;6})),"lblad"))</f>
        <v>0</v>
      </c>
      <c r="H166" s="9"/>
      <c r="I166" s="9"/>
      <c r="J166" s="9"/>
      <c r="K166" s="9"/>
      <c r="L166" s="9" t="s">
        <v>81</v>
      </c>
      <c r="M166" s="9"/>
      <c r="N166" s="9"/>
      <c r="O166" s="9"/>
      <c r="P166" s="9"/>
      <c r="Q166" s="9"/>
      <c r="R166" s="9"/>
      <c r="S166" s="9"/>
      <c r="T166" s="134"/>
      <c r="U166" s="134"/>
      <c r="V166" s="134"/>
      <c r="W166" s="134"/>
      <c r="X166" s="134"/>
      <c r="Y166" s="134"/>
      <c r="Z166" s="134"/>
      <c r="AA166" s="155">
        <f t="shared" si="5"/>
        <v>1</v>
      </c>
    </row>
    <row r="167" spans="1:27" ht="34.5" customHeight="1">
      <c r="A167" s="13">
        <v>163</v>
      </c>
      <c r="B167" s="96" t="s">
        <v>1641</v>
      </c>
      <c r="C167" s="96">
        <v>1978</v>
      </c>
      <c r="D167" s="96"/>
      <c r="E167" s="96" t="s">
        <v>928</v>
      </c>
      <c r="F167" s="31">
        <f t="shared" si="4"/>
        <v>0</v>
      </c>
      <c r="G167" s="52">
        <f>IF(AA167&lt;6,F167,IF(AA167&gt;=6,SUM(LARGE(H167:Z167,{1;2;3;4;5;6})),"lblad"))</f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4">
        <v>0</v>
      </c>
      <c r="X167" s="134">
        <v>0</v>
      </c>
      <c r="Y167" s="9">
        <v>0</v>
      </c>
      <c r="Z167" s="9"/>
      <c r="AA167" s="155">
        <f t="shared" si="5"/>
        <v>3</v>
      </c>
    </row>
    <row r="168" spans="1:27" ht="30" customHeight="1">
      <c r="A168" s="13">
        <v>164</v>
      </c>
      <c r="B168" s="98" t="s">
        <v>1631</v>
      </c>
      <c r="C168" s="98">
        <v>1980</v>
      </c>
      <c r="D168" s="96"/>
      <c r="E168" s="98" t="s">
        <v>1649</v>
      </c>
      <c r="F168" s="31">
        <f t="shared" si="4"/>
        <v>0</v>
      </c>
      <c r="G168" s="52">
        <f>IF(AA168&lt;6,F168,IF(AA168&gt;=6,SUM(LARGE(H168:Z168,{1;2;3;4;5;6})),"lblad"))</f>
        <v>0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134"/>
      <c r="U168" s="134"/>
      <c r="V168" s="134"/>
      <c r="W168" s="134">
        <v>0</v>
      </c>
      <c r="X168" s="134">
        <v>0</v>
      </c>
      <c r="Y168" s="134">
        <v>0</v>
      </c>
      <c r="Z168" s="134"/>
      <c r="AA168" s="155">
        <f t="shared" si="5"/>
        <v>3</v>
      </c>
    </row>
    <row r="169" spans="1:27" ht="33" customHeight="1">
      <c r="A169" s="13">
        <v>165</v>
      </c>
      <c r="B169" s="96" t="s">
        <v>1627</v>
      </c>
      <c r="C169" s="96">
        <v>1979</v>
      </c>
      <c r="D169" s="96"/>
      <c r="E169" s="96" t="s">
        <v>1555</v>
      </c>
      <c r="F169" s="31">
        <f t="shared" si="4"/>
        <v>0</v>
      </c>
      <c r="G169" s="52">
        <f>IF(AA169&lt;6,F169,IF(AA169&gt;=6,SUM(LARGE(H169:Z169,{1;2;3;4;5;6})),"lblad"))</f>
        <v>0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34">
        <v>0</v>
      </c>
      <c r="X169" s="134">
        <v>0</v>
      </c>
      <c r="Y169" s="9">
        <v>0</v>
      </c>
      <c r="Z169" s="9"/>
      <c r="AA169" s="155">
        <f t="shared" si="5"/>
        <v>3</v>
      </c>
    </row>
    <row r="170" spans="1:27" ht="33" customHeight="1">
      <c r="A170" s="13">
        <v>166</v>
      </c>
      <c r="B170" s="98" t="s">
        <v>1198</v>
      </c>
      <c r="C170" s="98">
        <v>1978</v>
      </c>
      <c r="D170" s="96"/>
      <c r="E170" s="98" t="s">
        <v>1216</v>
      </c>
      <c r="F170" s="31">
        <f t="shared" si="4"/>
        <v>0</v>
      </c>
      <c r="G170" s="52">
        <f>IF(AA170&lt;6,F170,IF(AA170&gt;=6,SUM(LARGE(H170:Z170,{1;2;3;4;5;6})),"lblad"))</f>
        <v>0</v>
      </c>
      <c r="H170" s="9"/>
      <c r="I170" s="9"/>
      <c r="J170" s="9"/>
      <c r="K170" s="9">
        <v>0</v>
      </c>
      <c r="L170" s="9"/>
      <c r="M170" s="9"/>
      <c r="N170" s="9"/>
      <c r="O170" s="9"/>
      <c r="P170" s="9"/>
      <c r="Q170" s="9"/>
      <c r="R170" s="9"/>
      <c r="S170" s="9"/>
      <c r="T170" s="134"/>
      <c r="U170" s="134"/>
      <c r="V170" s="134"/>
      <c r="W170" s="134"/>
      <c r="X170" s="134"/>
      <c r="Y170" s="134"/>
      <c r="Z170" s="134"/>
      <c r="AA170" s="155">
        <f t="shared" si="5"/>
        <v>1</v>
      </c>
    </row>
    <row r="171" spans="1:27" ht="38.25" customHeight="1">
      <c r="A171" s="13">
        <v>167</v>
      </c>
      <c r="B171" s="98" t="s">
        <v>1634</v>
      </c>
      <c r="C171" s="98">
        <v>1976</v>
      </c>
      <c r="D171" s="96"/>
      <c r="E171" s="98" t="s">
        <v>359</v>
      </c>
      <c r="F171" s="31">
        <f t="shared" si="4"/>
        <v>0</v>
      </c>
      <c r="G171" s="52">
        <f>IF(AA171&lt;6,F171,IF(AA171&gt;=6,SUM(LARGE(H171:Z171,{1;2;3;4;5;6})),"lblad"))</f>
        <v>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134"/>
      <c r="U171" s="134"/>
      <c r="V171" s="134"/>
      <c r="W171" s="134">
        <v>0</v>
      </c>
      <c r="X171" s="134">
        <v>0</v>
      </c>
      <c r="Y171" s="134">
        <v>0</v>
      </c>
      <c r="Z171" s="134"/>
      <c r="AA171" s="155">
        <f t="shared" si="5"/>
        <v>3</v>
      </c>
    </row>
    <row r="172" spans="1:27" ht="38.25" customHeight="1">
      <c r="A172" s="13">
        <v>168</v>
      </c>
      <c r="B172" s="99" t="s">
        <v>1420</v>
      </c>
      <c r="C172" s="99">
        <v>1978</v>
      </c>
      <c r="D172" s="96"/>
      <c r="E172" s="99" t="s">
        <v>1437</v>
      </c>
      <c r="F172" s="31">
        <f t="shared" si="4"/>
        <v>0</v>
      </c>
      <c r="G172" s="52">
        <f>IF(AA172&lt;6,F172,IF(AA172&gt;=6,SUM(LARGE(H172:Z172,{1;2;3;4;5;6})),"lblad"))</f>
        <v>0</v>
      </c>
      <c r="H172" s="9"/>
      <c r="I172" s="9">
        <v>0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55">
        <f t="shared" si="5"/>
        <v>1</v>
      </c>
    </row>
    <row r="173" spans="1:27" ht="38.25" customHeight="1">
      <c r="A173" s="13">
        <v>169</v>
      </c>
      <c r="B173" s="96" t="s">
        <v>660</v>
      </c>
      <c r="C173" s="96">
        <v>1980</v>
      </c>
      <c r="D173" s="96"/>
      <c r="E173" s="96" t="s">
        <v>647</v>
      </c>
      <c r="F173" s="31">
        <f t="shared" si="4"/>
        <v>0</v>
      </c>
      <c r="G173" s="52">
        <f>IF(AA173&lt;6,F173,IF(AA173&gt;=6,SUM(LARGE(H173:Z173,{1;2;3;4;5;6})),"lblad"))</f>
        <v>0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>
        <v>0</v>
      </c>
      <c r="S173" s="9"/>
      <c r="T173" s="134"/>
      <c r="U173" s="134"/>
      <c r="V173" s="134"/>
      <c r="W173" s="134"/>
      <c r="X173" s="134"/>
      <c r="Y173" s="134"/>
      <c r="Z173" s="134"/>
      <c r="AA173" s="155">
        <f t="shared" si="5"/>
        <v>1</v>
      </c>
    </row>
    <row r="174" spans="1:27" ht="36.6" customHeight="1">
      <c r="A174" s="13">
        <v>170</v>
      </c>
      <c r="B174" s="96" t="s">
        <v>1422</v>
      </c>
      <c r="C174" s="96">
        <v>1978</v>
      </c>
      <c r="D174" s="96"/>
      <c r="E174" s="96"/>
      <c r="F174" s="31">
        <f t="shared" si="4"/>
        <v>0</v>
      </c>
      <c r="G174" s="52">
        <f>IF(AA174&lt;6,F174,IF(AA174&gt;=6,SUM(LARGE(H174:Z174,{1;2;3;4;5;6})),"lblad"))</f>
        <v>0</v>
      </c>
      <c r="H174" s="9"/>
      <c r="I174" s="9" t="s">
        <v>81</v>
      </c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55">
        <f t="shared" si="5"/>
        <v>1</v>
      </c>
    </row>
    <row r="175" spans="1:27" ht="36.6" customHeight="1">
      <c r="A175" s="13">
        <v>171</v>
      </c>
      <c r="B175" s="98" t="s">
        <v>1655</v>
      </c>
      <c r="C175" s="98">
        <v>1979</v>
      </c>
      <c r="D175" s="96"/>
      <c r="E175" s="98" t="s">
        <v>1659</v>
      </c>
      <c r="F175" s="31">
        <f t="shared" si="4"/>
        <v>0</v>
      </c>
      <c r="G175" s="52">
        <f>IF(AA175&lt;6,F175,IF(AA175&gt;=6,SUM(LARGE(H175:Z175,{1;2;3;4;5;6})),"lblad"))</f>
        <v>0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34"/>
      <c r="U175" s="134"/>
      <c r="V175" s="134"/>
      <c r="W175" s="134"/>
      <c r="X175" s="134">
        <v>0</v>
      </c>
      <c r="Y175" s="134">
        <v>0</v>
      </c>
      <c r="Z175" s="134"/>
      <c r="AA175" s="155">
        <f t="shared" si="5"/>
        <v>2</v>
      </c>
    </row>
    <row r="176" spans="1:27" ht="36.6" customHeight="1">
      <c r="A176" s="13">
        <v>172</v>
      </c>
      <c r="B176" s="96" t="s">
        <v>1630</v>
      </c>
      <c r="C176" s="96">
        <v>1977</v>
      </c>
      <c r="D176" s="96"/>
      <c r="E176" s="96" t="s">
        <v>1557</v>
      </c>
      <c r="F176" s="31">
        <f t="shared" si="4"/>
        <v>0</v>
      </c>
      <c r="G176" s="52">
        <f>IF(AA176&lt;6,F176,IF(AA176&gt;=6,SUM(LARGE(H176:Z176,{1;2;3;4;5;6})),"lblad"))</f>
        <v>0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34"/>
      <c r="U176" s="134"/>
      <c r="V176" s="134"/>
      <c r="W176" s="134">
        <v>0</v>
      </c>
      <c r="X176" s="134">
        <v>0</v>
      </c>
      <c r="Y176" s="134">
        <v>0</v>
      </c>
      <c r="Z176" s="134"/>
      <c r="AA176" s="155">
        <f t="shared" si="5"/>
        <v>3</v>
      </c>
    </row>
    <row r="177" spans="1:27" ht="36.6" customHeight="1">
      <c r="A177" s="13">
        <v>173</v>
      </c>
      <c r="B177" s="98" t="s">
        <v>1421</v>
      </c>
      <c r="C177" s="98">
        <v>1978</v>
      </c>
      <c r="D177" s="96"/>
      <c r="E177" s="98"/>
      <c r="F177" s="31">
        <f t="shared" si="4"/>
        <v>0</v>
      </c>
      <c r="G177" s="52">
        <f>IF(AA177&lt;6,F177,IF(AA177&gt;=6,SUM(LARGE(H177:Z177,{1;2;3;4;5;6})),"lblad"))</f>
        <v>0</v>
      </c>
      <c r="H177" s="9"/>
      <c r="I177" s="9">
        <v>0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134"/>
      <c r="U177" s="134"/>
      <c r="V177" s="134"/>
      <c r="W177" s="134"/>
      <c r="X177" s="134"/>
      <c r="Y177" s="134"/>
      <c r="Z177" s="134"/>
      <c r="AA177" s="155">
        <f t="shared" si="5"/>
        <v>1</v>
      </c>
    </row>
    <row r="178" spans="1:27" ht="36.6" customHeight="1">
      <c r="A178" s="13">
        <v>174</v>
      </c>
      <c r="B178" s="97" t="s">
        <v>664</v>
      </c>
      <c r="C178" s="97">
        <v>1976</v>
      </c>
      <c r="D178" s="96"/>
      <c r="E178" s="97"/>
      <c r="F178" s="31">
        <f t="shared" si="4"/>
        <v>0</v>
      </c>
      <c r="G178" s="52">
        <f>IF(AA178&lt;6,F178,IF(AA178&gt;=6,SUM(LARGE(H178:Z178,{1;2;3;4;5;6})),"lblad"))</f>
        <v>0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>
        <v>0</v>
      </c>
      <c r="S178" s="9"/>
      <c r="T178" s="9"/>
      <c r="U178" s="9"/>
      <c r="V178" s="9"/>
      <c r="W178" s="9"/>
      <c r="X178" s="9"/>
      <c r="Y178" s="9"/>
      <c r="Z178" s="9"/>
      <c r="AA178" s="155">
        <f t="shared" si="5"/>
        <v>1</v>
      </c>
    </row>
    <row r="179" spans="1:27" ht="34.200000000000003" customHeight="1">
      <c r="A179" s="13">
        <v>175</v>
      </c>
      <c r="B179" s="97" t="s">
        <v>1206</v>
      </c>
      <c r="C179" s="152">
        <v>1977</v>
      </c>
      <c r="D179" s="96"/>
      <c r="E179" s="97" t="s">
        <v>1218</v>
      </c>
      <c r="F179" s="31">
        <f t="shared" si="4"/>
        <v>0</v>
      </c>
      <c r="G179" s="52">
        <f>IF(AA179&lt;6,F179,IF(AA179&gt;=6,SUM(LARGE(H179:Z179,{1;2;3;4;5;6})),"lblad"))</f>
        <v>0</v>
      </c>
      <c r="H179" s="9"/>
      <c r="I179" s="9"/>
      <c r="J179" s="9"/>
      <c r="K179" s="9"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55">
        <f t="shared" si="5"/>
        <v>1</v>
      </c>
    </row>
    <row r="180" spans="1:27" ht="34.200000000000003" customHeight="1">
      <c r="A180" s="13">
        <v>176</v>
      </c>
      <c r="B180" s="97" t="s">
        <v>1318</v>
      </c>
      <c r="C180" s="96">
        <v>1976</v>
      </c>
      <c r="D180" s="96"/>
      <c r="E180" s="96"/>
      <c r="F180" s="31">
        <f t="shared" si="4"/>
        <v>0</v>
      </c>
      <c r="G180" s="52">
        <f>IF(AA180&lt;6,F180,IF(AA180&gt;=6,SUM(LARGE(H180:Z180,{1;2;3;4;5;6})),"lblad"))</f>
        <v>0</v>
      </c>
      <c r="H180" s="9"/>
      <c r="I180" s="9"/>
      <c r="J180" s="9">
        <v>0</v>
      </c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55">
        <f t="shared" si="5"/>
        <v>1</v>
      </c>
    </row>
    <row r="181" spans="1:27" ht="34.200000000000003" customHeight="1">
      <c r="A181" s="13">
        <v>177</v>
      </c>
      <c r="B181" s="98" t="s">
        <v>718</v>
      </c>
      <c r="C181" s="98">
        <v>1978</v>
      </c>
      <c r="D181" s="96"/>
      <c r="E181" s="98"/>
      <c r="F181" s="31">
        <f t="shared" si="4"/>
        <v>0</v>
      </c>
      <c r="G181" s="52">
        <f>IF(AA181&lt;6,F181,IF(AA181&gt;=6,SUM(LARGE(H181:Z181,{1;2;3;4;5;6})),"lblad"))</f>
        <v>0</v>
      </c>
      <c r="H181" s="9"/>
      <c r="I181" s="9"/>
      <c r="J181" s="9"/>
      <c r="K181" s="9"/>
      <c r="L181" s="9"/>
      <c r="M181" s="9"/>
      <c r="N181" s="9"/>
      <c r="O181" s="9"/>
      <c r="P181" s="9"/>
      <c r="Q181" s="9">
        <v>0</v>
      </c>
      <c r="R181" s="9"/>
      <c r="S181" s="9"/>
      <c r="T181" s="134"/>
      <c r="U181" s="134"/>
      <c r="V181" s="134"/>
      <c r="W181" s="134"/>
      <c r="X181" s="134"/>
      <c r="Y181" s="134"/>
      <c r="Z181" s="134"/>
      <c r="AA181" s="155">
        <f t="shared" si="5"/>
        <v>1</v>
      </c>
    </row>
    <row r="182" spans="1:27" ht="34.200000000000003" customHeight="1">
      <c r="A182" s="13">
        <v>178</v>
      </c>
      <c r="B182" s="98" t="s">
        <v>1411</v>
      </c>
      <c r="C182" s="98">
        <v>1978</v>
      </c>
      <c r="D182" s="96"/>
      <c r="E182" s="98"/>
      <c r="F182" s="31">
        <f t="shared" si="4"/>
        <v>0</v>
      </c>
      <c r="G182" s="52">
        <f>IF(AA182&lt;6,F182,IF(AA182&gt;=6,SUM(LARGE(H182:Z182,{1;2;3;4;5;6})),"lblad"))</f>
        <v>0</v>
      </c>
      <c r="H182" s="9"/>
      <c r="I182" s="9">
        <v>0</v>
      </c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134"/>
      <c r="U182" s="134"/>
      <c r="V182" s="134"/>
      <c r="W182" s="134"/>
      <c r="X182" s="134"/>
      <c r="Y182" s="134"/>
      <c r="Z182" s="134"/>
      <c r="AA182" s="155">
        <f t="shared" si="5"/>
        <v>1</v>
      </c>
    </row>
    <row r="183" spans="1:27" s="3" customFormat="1" ht="34.200000000000003" customHeight="1">
      <c r="A183" s="13">
        <v>179</v>
      </c>
      <c r="B183" s="97" t="s">
        <v>1410</v>
      </c>
      <c r="C183" s="96">
        <v>1978</v>
      </c>
      <c r="D183" s="96"/>
      <c r="E183" s="96" t="s">
        <v>1430</v>
      </c>
      <c r="F183" s="31">
        <f t="shared" si="4"/>
        <v>0</v>
      </c>
      <c r="G183" s="52">
        <f>IF(AA183&lt;6,F183,IF(AA183&gt;=6,SUM(LARGE(H183:Z183,{1;2;3;4;5;6})),"lblad"))</f>
        <v>0</v>
      </c>
      <c r="H183" s="9"/>
      <c r="I183" s="9">
        <v>0</v>
      </c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55">
        <f t="shared" si="5"/>
        <v>1</v>
      </c>
    </row>
    <row r="184" spans="1:27" s="3" customFormat="1" ht="34.200000000000003" customHeight="1">
      <c r="A184" s="13">
        <v>180</v>
      </c>
      <c r="B184" s="98" t="s">
        <v>1201</v>
      </c>
      <c r="C184" s="98">
        <v>1976</v>
      </c>
      <c r="D184" s="96"/>
      <c r="E184" s="98"/>
      <c r="F184" s="31">
        <f t="shared" si="4"/>
        <v>0</v>
      </c>
      <c r="G184" s="52">
        <f>IF(AA184&lt;6,F184,IF(AA184&gt;=6,SUM(LARGE(H184:Z184,{1;2;3;4;5;6})),"lblad"))</f>
        <v>0</v>
      </c>
      <c r="H184" s="9"/>
      <c r="I184" s="9"/>
      <c r="J184" s="9"/>
      <c r="K184" s="9">
        <v>0</v>
      </c>
      <c r="L184" s="9"/>
      <c r="M184" s="9"/>
      <c r="N184" s="9"/>
      <c r="O184" s="9"/>
      <c r="P184" s="9"/>
      <c r="Q184" s="9"/>
      <c r="R184" s="9"/>
      <c r="S184" s="9"/>
      <c r="T184" s="134"/>
      <c r="U184" s="134"/>
      <c r="V184" s="134"/>
      <c r="W184" s="134"/>
      <c r="X184" s="134"/>
      <c r="Y184" s="134"/>
      <c r="Z184" s="134"/>
      <c r="AA184" s="155">
        <f t="shared" si="5"/>
        <v>1</v>
      </c>
    </row>
    <row r="185" spans="1:27" s="3" customFormat="1" ht="34.200000000000003" customHeight="1">
      <c r="A185" s="13">
        <v>181</v>
      </c>
      <c r="B185" s="97" t="s">
        <v>565</v>
      </c>
      <c r="C185" s="96">
        <v>1979</v>
      </c>
      <c r="D185" s="96" t="str">
        <f>VLOOKUP(B185,[1]Arkusz1!$B:$F,5,0)</f>
        <v>WLK/20/03964</v>
      </c>
      <c r="E185" s="96"/>
      <c r="F185" s="31">
        <f t="shared" si="4"/>
        <v>0</v>
      </c>
      <c r="G185" s="52">
        <f>IF(AA185&lt;6,F185,IF(AA185&gt;=6,SUM(LARGE(H185:Z185,{1;2;3;4;5;6})),"lblad"))</f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 t="s">
        <v>81</v>
      </c>
      <c r="U185" s="9"/>
      <c r="V185" s="9"/>
      <c r="W185" s="9"/>
      <c r="X185" s="9"/>
      <c r="Y185" s="9"/>
      <c r="Z185" s="9"/>
      <c r="AA185" s="155">
        <f t="shared" si="5"/>
        <v>1</v>
      </c>
    </row>
    <row r="186" spans="1:27" s="3" customFormat="1" ht="34.200000000000003" customHeight="1">
      <c r="A186" s="13">
        <v>182</v>
      </c>
      <c r="B186" s="96" t="s">
        <v>1210</v>
      </c>
      <c r="C186" s="96">
        <v>1978</v>
      </c>
      <c r="D186" s="96"/>
      <c r="E186" s="96" t="s">
        <v>1221</v>
      </c>
      <c r="F186" s="31">
        <f t="shared" si="4"/>
        <v>0</v>
      </c>
      <c r="G186" s="52">
        <f>IF(AA186&lt;6,F186,IF(AA186&gt;=6,SUM(LARGE(H186:Z186,{1;2;3;4;5;6})),"lblad"))</f>
        <v>0</v>
      </c>
      <c r="H186" s="9"/>
      <c r="I186" s="9"/>
      <c r="J186" s="9"/>
      <c r="K186" s="9">
        <v>0</v>
      </c>
      <c r="L186" s="9"/>
      <c r="M186" s="9"/>
      <c r="N186" s="9"/>
      <c r="O186" s="9"/>
      <c r="P186" s="9"/>
      <c r="Q186" s="9"/>
      <c r="R186" s="9"/>
      <c r="S186" s="9"/>
      <c r="T186" s="134"/>
      <c r="U186" s="134"/>
      <c r="V186" s="134"/>
      <c r="W186" s="134"/>
      <c r="X186" s="134"/>
      <c r="Y186" s="134"/>
      <c r="Z186" s="134"/>
      <c r="AA186" s="155">
        <f t="shared" si="5"/>
        <v>1</v>
      </c>
    </row>
    <row r="187" spans="1:27" s="3" customFormat="1" ht="34.200000000000003" customHeight="1">
      <c r="A187" s="13">
        <v>183</v>
      </c>
      <c r="B187" s="98" t="s">
        <v>1645</v>
      </c>
      <c r="C187" s="98">
        <v>1976</v>
      </c>
      <c r="D187" s="96"/>
      <c r="E187" s="98" t="s">
        <v>1612</v>
      </c>
      <c r="F187" s="31">
        <f t="shared" si="4"/>
        <v>0</v>
      </c>
      <c r="G187" s="52">
        <f>IF(AA187&lt;6,F187,IF(AA187&gt;=6,SUM(LARGE(H187:Z187,{1;2;3;4;5;6})),"lblad"))</f>
        <v>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134"/>
      <c r="U187" s="134"/>
      <c r="V187" s="134"/>
      <c r="W187" s="134">
        <v>0</v>
      </c>
      <c r="X187" s="134">
        <v>0</v>
      </c>
      <c r="Y187" s="134">
        <v>0</v>
      </c>
      <c r="Z187" s="134"/>
      <c r="AA187" s="155">
        <f t="shared" si="5"/>
        <v>3</v>
      </c>
    </row>
    <row r="188" spans="1:27" s="3" customFormat="1" ht="34.200000000000003" customHeight="1">
      <c r="A188" s="13">
        <v>184</v>
      </c>
      <c r="B188" s="98" t="s">
        <v>1380</v>
      </c>
      <c r="C188" s="98">
        <v>1980</v>
      </c>
      <c r="D188" s="96"/>
      <c r="E188" s="98" t="s">
        <v>1400</v>
      </c>
      <c r="F188" s="31">
        <f t="shared" si="4"/>
        <v>0</v>
      </c>
      <c r="G188" s="52">
        <f>IF(AA188&lt;6,F188,IF(AA188&gt;=6,SUM(LARGE(H188:Z188,{1;2;3;4;5;6})),"lblad"))</f>
        <v>0</v>
      </c>
      <c r="H188" s="9"/>
      <c r="I188" s="9">
        <v>0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34"/>
      <c r="U188" s="134"/>
      <c r="V188" s="134"/>
      <c r="W188" s="134"/>
      <c r="X188" s="134"/>
      <c r="Y188" s="134"/>
      <c r="Z188" s="134"/>
      <c r="AA188" s="155">
        <f t="shared" si="5"/>
        <v>1</v>
      </c>
    </row>
    <row r="189" spans="1:27" s="3" customFormat="1" ht="34.200000000000003" customHeight="1">
      <c r="A189" s="13">
        <v>185</v>
      </c>
      <c r="B189" s="96"/>
      <c r="C189" s="96"/>
      <c r="D189" s="96"/>
      <c r="E189" s="96"/>
      <c r="F189" s="31">
        <f t="shared" si="4"/>
        <v>0</v>
      </c>
      <c r="G189" s="52">
        <f>IF(AA189&lt;6,F189,IF(AA189&gt;=6,SUM(LARGE(H189:Z189,{1;2;3;4;5;6})),"lblad"))</f>
        <v>0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55">
        <f t="shared" si="5"/>
        <v>0</v>
      </c>
    </row>
    <row r="190" spans="1:27" s="3" customFormat="1" ht="34.200000000000003" customHeight="1">
      <c r="A190" s="13">
        <v>186</v>
      </c>
      <c r="B190" s="99"/>
      <c r="C190" s="99"/>
      <c r="D190" s="99"/>
      <c r="E190" s="99"/>
      <c r="F190" s="31">
        <f t="shared" si="4"/>
        <v>0</v>
      </c>
      <c r="G190" s="52">
        <f>IF(AA190&lt;6,F190,IF(AA190&gt;=6,SUM(LARGE(H190:Z190,{1;2;3;4;5;6})),"lblad"))</f>
        <v>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34"/>
      <c r="U190" s="134"/>
      <c r="V190" s="134"/>
      <c r="W190" s="134"/>
      <c r="X190" s="134"/>
      <c r="Y190" s="134"/>
      <c r="Z190" s="134"/>
      <c r="AA190" s="155">
        <f t="shared" si="5"/>
        <v>0</v>
      </c>
    </row>
    <row r="191" spans="1:27" s="3" customFormat="1" ht="34.200000000000003" customHeight="1">
      <c r="A191" s="13">
        <v>187</v>
      </c>
      <c r="B191" s="98"/>
      <c r="C191" s="98"/>
      <c r="D191" s="98"/>
      <c r="E191" s="98"/>
      <c r="F191" s="31">
        <f t="shared" si="4"/>
        <v>0</v>
      </c>
      <c r="G191" s="52">
        <f>IF(AA191&lt;6,F191,IF(AA191&gt;=6,SUM(LARGE(H191:Z191,{1;2;3;4;5;6})),"lblad"))</f>
        <v>0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34"/>
      <c r="U191" s="134"/>
      <c r="V191" s="134"/>
      <c r="W191" s="134"/>
      <c r="X191" s="134"/>
      <c r="Y191" s="134"/>
      <c r="Z191" s="134"/>
      <c r="AA191" s="155">
        <f t="shared" si="5"/>
        <v>0</v>
      </c>
    </row>
    <row r="192" spans="1:27" s="3" customFormat="1" ht="34.200000000000003" customHeight="1">
      <c r="A192" s="13">
        <v>188</v>
      </c>
      <c r="B192" s="98"/>
      <c r="C192" s="98"/>
      <c r="D192" s="98"/>
      <c r="E192" s="98"/>
      <c r="F192" s="31">
        <f t="shared" si="4"/>
        <v>0</v>
      </c>
      <c r="G192" s="52">
        <f>IF(AA192&lt;6,F192,IF(AA192&gt;=6,SUM(LARGE(H192:Z192,{1;2;3;4;5;6})),"lblad"))</f>
        <v>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134"/>
      <c r="U192" s="134"/>
      <c r="V192" s="134"/>
      <c r="W192" s="134"/>
      <c r="X192" s="134"/>
      <c r="Y192" s="134"/>
      <c r="Z192" s="134"/>
      <c r="AA192" s="155">
        <f t="shared" si="5"/>
        <v>0</v>
      </c>
    </row>
    <row r="193" spans="1:27" s="3" customFormat="1" ht="34.200000000000003" customHeight="1">
      <c r="A193" s="13">
        <v>189</v>
      </c>
      <c r="B193" s="96"/>
      <c r="C193" s="96"/>
      <c r="D193" s="96"/>
      <c r="E193" s="96"/>
      <c r="F193" s="31">
        <f t="shared" si="4"/>
        <v>0</v>
      </c>
      <c r="G193" s="52">
        <f>IF(AA193&lt;6,F193,IF(AA193&gt;=6,SUM(LARGE(H193:Z193,{1;2;3;4;5;6})),"lblad"))</f>
        <v>0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55">
        <f t="shared" si="5"/>
        <v>0</v>
      </c>
    </row>
    <row r="194" spans="1:27" s="3" customFormat="1" ht="34.200000000000003" customHeight="1">
      <c r="A194" s="13">
        <v>190</v>
      </c>
      <c r="B194" s="96"/>
      <c r="C194" s="96"/>
      <c r="D194" s="96"/>
      <c r="E194" s="96"/>
      <c r="F194" s="31">
        <f t="shared" si="4"/>
        <v>0</v>
      </c>
      <c r="G194" s="52">
        <f>IF(AA194&lt;6,F194,IF(AA194&gt;=6,SUM(LARGE(H194:Z194,{1;2;3;4;5;6})),"lblad"))</f>
        <v>0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55">
        <f t="shared" si="5"/>
        <v>0</v>
      </c>
    </row>
    <row r="195" spans="1:27" s="3" customFormat="1" ht="34.200000000000003" customHeight="1">
      <c r="A195" s="13">
        <v>191</v>
      </c>
      <c r="B195" s="96"/>
      <c r="C195" s="96"/>
      <c r="D195" s="96"/>
      <c r="E195" s="96"/>
      <c r="F195" s="31">
        <f t="shared" si="4"/>
        <v>0</v>
      </c>
      <c r="G195" s="52">
        <f>IF(AA195&lt;6,F195,IF(AA195&gt;=6,SUM(LARGE(H195:Z195,{1;2;3;4;5;6})),"lblad"))</f>
        <v>0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55">
        <f t="shared" si="5"/>
        <v>0</v>
      </c>
    </row>
    <row r="196" spans="1:27" s="3" customFormat="1" ht="34.200000000000003" customHeight="1">
      <c r="A196" s="13">
        <v>192</v>
      </c>
      <c r="B196" s="98"/>
      <c r="C196" s="98"/>
      <c r="D196" s="98"/>
      <c r="E196" s="98"/>
      <c r="F196" s="31">
        <f t="shared" si="4"/>
        <v>0</v>
      </c>
      <c r="G196" s="52">
        <f>IF(AA196&lt;6,F196,IF(AA196&gt;=6,SUM(LARGE(H196:Z196,{1;2;3;4;5;6})),"lblad"))</f>
        <v>0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134"/>
      <c r="U196" s="134"/>
      <c r="V196" s="134"/>
      <c r="W196" s="134"/>
      <c r="X196" s="134"/>
      <c r="Y196" s="134"/>
      <c r="Z196" s="134"/>
      <c r="AA196" s="155">
        <f t="shared" si="5"/>
        <v>0</v>
      </c>
    </row>
    <row r="197" spans="1:27" s="3" customFormat="1" ht="34.200000000000003" customHeight="1">
      <c r="A197" s="13">
        <v>193</v>
      </c>
      <c r="B197" s="97"/>
      <c r="C197" s="96"/>
      <c r="D197" s="96"/>
      <c r="E197" s="96"/>
      <c r="F197" s="31">
        <f t="shared" ref="F197:F206" si="6">SUM(H197:Z197)</f>
        <v>0</v>
      </c>
      <c r="G197" s="52">
        <f>IF(AA197&lt;6,F197,IF(AA197&gt;=6,SUM(LARGE(H197:Z197,{1;2;3;4;5;6})),"lblad"))</f>
        <v>0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55">
        <f t="shared" ref="AA197:AA260" si="7">COUNTA(H197:Z197)</f>
        <v>0</v>
      </c>
    </row>
    <row r="198" spans="1:27" s="3" customFormat="1" ht="34.200000000000003" customHeight="1">
      <c r="A198" s="13">
        <v>194</v>
      </c>
      <c r="B198" s="98"/>
      <c r="C198" s="98"/>
      <c r="D198" s="98"/>
      <c r="E198" s="98"/>
      <c r="F198" s="31">
        <f t="shared" si="6"/>
        <v>0</v>
      </c>
      <c r="G198" s="52">
        <f>IF(AA198&lt;6,F198,IF(AA198&gt;=6,SUM(LARGE(H198:Z198,{1;2;3;4;5;6})),"lblad"))</f>
        <v>0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134"/>
      <c r="U198" s="134"/>
      <c r="V198" s="134"/>
      <c r="W198" s="134"/>
      <c r="X198" s="134"/>
      <c r="Y198" s="134"/>
      <c r="Z198" s="134"/>
      <c r="AA198" s="155">
        <f t="shared" si="7"/>
        <v>0</v>
      </c>
    </row>
    <row r="199" spans="1:27" s="3" customFormat="1" ht="34.200000000000003" customHeight="1">
      <c r="A199" s="13">
        <v>195</v>
      </c>
      <c r="B199" s="98"/>
      <c r="C199" s="98"/>
      <c r="D199" s="98"/>
      <c r="E199" s="98"/>
      <c r="F199" s="31">
        <f t="shared" si="6"/>
        <v>0</v>
      </c>
      <c r="G199" s="52">
        <f>IF(AA199&lt;6,F199,IF(AA199&gt;=6,SUM(LARGE(H199:Z199,{1;2;3;4;5;6})),"lblad"))</f>
        <v>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134"/>
      <c r="U199" s="134"/>
      <c r="V199" s="134"/>
      <c r="W199" s="134"/>
      <c r="X199" s="134"/>
      <c r="Y199" s="134"/>
      <c r="Z199" s="134"/>
      <c r="AA199" s="155">
        <f t="shared" si="7"/>
        <v>0</v>
      </c>
    </row>
    <row r="200" spans="1:27" s="3" customFormat="1" ht="34.200000000000003" customHeight="1">
      <c r="A200" s="13">
        <v>196</v>
      </c>
      <c r="B200" s="98"/>
      <c r="C200" s="98"/>
      <c r="D200" s="98"/>
      <c r="E200" s="98"/>
      <c r="F200" s="31">
        <f t="shared" si="6"/>
        <v>0</v>
      </c>
      <c r="G200" s="52">
        <f>IF(AA200&lt;6,F200,IF(AA200&gt;=6,SUM(LARGE(H200:Z200,{1;2;3;4;5;6})),"lblad"))</f>
        <v>0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134"/>
      <c r="U200" s="134"/>
      <c r="V200" s="134"/>
      <c r="W200" s="134"/>
      <c r="X200" s="134"/>
      <c r="Y200" s="134"/>
      <c r="Z200" s="134"/>
      <c r="AA200" s="155">
        <f t="shared" si="7"/>
        <v>0</v>
      </c>
    </row>
    <row r="201" spans="1:27" s="3" customFormat="1" ht="34.200000000000003" customHeight="1">
      <c r="A201" s="13">
        <v>197</v>
      </c>
      <c r="B201" s="98"/>
      <c r="C201" s="98"/>
      <c r="D201" s="98"/>
      <c r="E201" s="98"/>
      <c r="F201" s="31">
        <f t="shared" si="6"/>
        <v>0</v>
      </c>
      <c r="G201" s="52">
        <f>IF(AA201&lt;6,F201,IF(AA201&gt;=6,SUM(LARGE(H201:Z201,{1;2;3;4;5;6})),"lblad"))</f>
        <v>0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134"/>
      <c r="U201" s="134"/>
      <c r="V201" s="134"/>
      <c r="W201" s="134"/>
      <c r="X201" s="134"/>
      <c r="Y201" s="134"/>
      <c r="Z201" s="134"/>
      <c r="AA201" s="155">
        <f t="shared" si="7"/>
        <v>0</v>
      </c>
    </row>
    <row r="202" spans="1:27" s="3" customFormat="1" ht="34.200000000000003" customHeight="1">
      <c r="A202" s="13">
        <v>198</v>
      </c>
      <c r="B202" s="98"/>
      <c r="C202" s="98"/>
      <c r="D202" s="98"/>
      <c r="E202" s="98"/>
      <c r="F202" s="31">
        <f t="shared" si="6"/>
        <v>0</v>
      </c>
      <c r="G202" s="52">
        <f>IF(AA202&lt;6,F202,IF(AA202&gt;=6,SUM(LARGE(H202:Z202,{1;2;3;4;5;6})),"lblad"))</f>
        <v>0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134"/>
      <c r="U202" s="134"/>
      <c r="V202" s="134"/>
      <c r="W202" s="134"/>
      <c r="X202" s="134"/>
      <c r="Y202" s="134"/>
      <c r="Z202" s="134"/>
      <c r="AA202" s="155">
        <f t="shared" si="7"/>
        <v>0</v>
      </c>
    </row>
    <row r="203" spans="1:27" s="3" customFormat="1" ht="34.200000000000003" customHeight="1">
      <c r="A203" s="13">
        <v>199</v>
      </c>
      <c r="B203" s="96"/>
      <c r="C203" s="96"/>
      <c r="D203" s="96"/>
      <c r="E203" s="96"/>
      <c r="F203" s="31">
        <f t="shared" si="6"/>
        <v>0</v>
      </c>
      <c r="G203" s="52">
        <f>IF(AA203&lt;6,F203,IF(AA203&gt;=6,SUM(LARGE(H203:Z203,{1;2;3;4;5;6})),"lblad"))</f>
        <v>0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55">
        <f t="shared" si="7"/>
        <v>0</v>
      </c>
    </row>
    <row r="204" spans="1:27" s="3" customFormat="1" ht="34.200000000000003" customHeight="1">
      <c r="A204" s="13">
        <v>200</v>
      </c>
      <c r="B204" s="98"/>
      <c r="C204" s="98"/>
      <c r="D204" s="98"/>
      <c r="E204" s="98"/>
      <c r="F204" s="31">
        <f t="shared" si="6"/>
        <v>0</v>
      </c>
      <c r="G204" s="52">
        <f>IF(AA204&lt;6,F204,IF(AA204&gt;=6,SUM(LARGE(H204:Z204,{1;2;3;4;5;6})),"lblad"))</f>
        <v>0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134"/>
      <c r="U204" s="134"/>
      <c r="V204" s="134"/>
      <c r="W204" s="134"/>
      <c r="X204" s="134"/>
      <c r="Y204" s="134"/>
      <c r="Z204" s="134"/>
      <c r="AA204" s="155">
        <f t="shared" si="7"/>
        <v>0</v>
      </c>
    </row>
    <row r="205" spans="1:27" s="3" customFormat="1" ht="34.200000000000003" customHeight="1">
      <c r="A205" s="13">
        <v>201</v>
      </c>
      <c r="B205" s="96"/>
      <c r="C205" s="96"/>
      <c r="D205" s="96"/>
      <c r="E205" s="96"/>
      <c r="F205" s="31">
        <f t="shared" si="6"/>
        <v>0</v>
      </c>
      <c r="G205" s="52">
        <f>IF(AA205&lt;6,F205,IF(AA205&gt;=6,SUM(LARGE(H205:Z205,{1;2;3;4;5;6})),"lblad"))</f>
        <v>0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55">
        <f t="shared" si="7"/>
        <v>0</v>
      </c>
    </row>
    <row r="206" spans="1:27" s="3" customFormat="1" ht="34.200000000000003" customHeight="1">
      <c r="A206" s="13">
        <v>202</v>
      </c>
      <c r="B206" s="98"/>
      <c r="C206" s="98"/>
      <c r="D206" s="98"/>
      <c r="E206" s="98"/>
      <c r="F206" s="31">
        <f t="shared" si="6"/>
        <v>0</v>
      </c>
      <c r="G206" s="52">
        <f>IF(AA206&lt;6,F206,IF(AA206&gt;=6,SUM(LARGE(H206:Z206,{1;2;3;4;5;6})),"lblad"))</f>
        <v>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134"/>
      <c r="U206" s="134"/>
      <c r="V206" s="134"/>
      <c r="W206" s="134"/>
      <c r="X206" s="134"/>
      <c r="Y206" s="134"/>
      <c r="Z206" s="134"/>
      <c r="AA206" s="155">
        <f t="shared" si="7"/>
        <v>0</v>
      </c>
    </row>
    <row r="207" spans="1:27" s="3" customFormat="1" ht="34.200000000000003" customHeight="1">
      <c r="A207" s="13">
        <v>203</v>
      </c>
      <c r="B207" s="96"/>
      <c r="C207" s="96"/>
      <c r="D207" s="96"/>
      <c r="E207" s="96"/>
      <c r="F207" s="31">
        <f t="shared" ref="F207:F222" si="8">SUM(H207:Z207)</f>
        <v>0</v>
      </c>
      <c r="G207" s="52">
        <f>IF(AA207&lt;6,F207,IF(AA207&gt;=6,SUM(LARGE(H207:Z207,{1;2;3;4;5;6})),"lblad"))</f>
        <v>0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55">
        <f t="shared" ref="AA207:AA222" si="9">COUNTA(H207:Z207)</f>
        <v>0</v>
      </c>
    </row>
    <row r="208" spans="1:27" s="3" customFormat="1" ht="34.200000000000003" customHeight="1">
      <c r="A208" s="13">
        <v>204</v>
      </c>
      <c r="B208" s="96"/>
      <c r="C208" s="96"/>
      <c r="D208" s="96"/>
      <c r="E208" s="96"/>
      <c r="F208" s="31">
        <f t="shared" si="8"/>
        <v>0</v>
      </c>
      <c r="G208" s="52">
        <f>IF(AA208&lt;6,F208,IF(AA208&gt;=6,SUM(LARGE(H208:Z208,{1;2;3;4;5;6})),"lblad"))</f>
        <v>0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55">
        <f t="shared" si="9"/>
        <v>0</v>
      </c>
    </row>
    <row r="209" spans="1:27" s="3" customFormat="1" ht="34.200000000000003" customHeight="1">
      <c r="A209" s="13">
        <v>205</v>
      </c>
      <c r="B209" s="97"/>
      <c r="C209" s="96"/>
      <c r="D209" s="96"/>
      <c r="E209" s="96"/>
      <c r="F209" s="31">
        <f t="shared" si="8"/>
        <v>0</v>
      </c>
      <c r="G209" s="52">
        <f>IF(AA209&lt;6,F209,IF(AA209&gt;=6,SUM(LARGE(H209:Z209,{1;2;3;4;5;6})),"lblad"))</f>
        <v>0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34"/>
      <c r="X209" s="134"/>
      <c r="Y209" s="9"/>
      <c r="Z209" s="9"/>
      <c r="AA209" s="155">
        <f t="shared" si="9"/>
        <v>0</v>
      </c>
    </row>
    <row r="210" spans="1:27" s="3" customFormat="1" ht="34.200000000000003" customHeight="1">
      <c r="A210" s="13">
        <v>206</v>
      </c>
      <c r="B210" s="98"/>
      <c r="C210" s="98"/>
      <c r="D210" s="137"/>
      <c r="E210" s="98"/>
      <c r="F210" s="31">
        <f t="shared" si="8"/>
        <v>0</v>
      </c>
      <c r="G210" s="52">
        <f>IF(AA210&lt;6,F210,IF(AA210&gt;=6,SUM(LARGE(H210:Z210,{1;2;3;4;5;6})),"lblad"))</f>
        <v>0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134"/>
      <c r="U210" s="134"/>
      <c r="V210" s="134"/>
      <c r="W210" s="134"/>
      <c r="X210" s="134"/>
      <c r="Y210" s="134"/>
      <c r="Z210" s="134"/>
      <c r="AA210" s="155">
        <f t="shared" si="9"/>
        <v>0</v>
      </c>
    </row>
    <row r="211" spans="1:27" s="3" customFormat="1" ht="34.200000000000003" customHeight="1">
      <c r="A211" s="13">
        <v>207</v>
      </c>
      <c r="B211" s="97"/>
      <c r="C211" s="96"/>
      <c r="D211" s="96"/>
      <c r="E211" s="96"/>
      <c r="F211" s="31">
        <f t="shared" si="8"/>
        <v>0</v>
      </c>
      <c r="G211" s="52">
        <f>IF(AA211&lt;6,F211,IF(AA211&gt;=6,SUM(LARGE(H211:Z211,{1;2;3;4;5;6})),"lblad"))</f>
        <v>0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4"/>
      <c r="X211" s="134"/>
      <c r="Y211" s="9"/>
      <c r="Z211" s="9"/>
      <c r="AA211" s="155">
        <f t="shared" si="9"/>
        <v>0</v>
      </c>
    </row>
    <row r="212" spans="1:27" s="3" customFormat="1" ht="34.200000000000003" customHeight="1">
      <c r="A212" s="13">
        <v>208</v>
      </c>
      <c r="B212" s="96"/>
      <c r="C212" s="96"/>
      <c r="D212" s="96"/>
      <c r="E212" s="96"/>
      <c r="F212" s="31">
        <f t="shared" si="8"/>
        <v>0</v>
      </c>
      <c r="G212" s="52">
        <f>IF(AA212&lt;6,F212,IF(AA212&gt;=6,SUM(LARGE(H212:Z212,{1;2;3;4;5;6})),"lblad"))</f>
        <v>0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55">
        <f t="shared" si="9"/>
        <v>0</v>
      </c>
    </row>
    <row r="213" spans="1:27" s="3" customFormat="1" ht="34.200000000000003" customHeight="1">
      <c r="A213" s="13">
        <v>209</v>
      </c>
      <c r="B213" s="96"/>
      <c r="C213" s="96"/>
      <c r="D213" s="96"/>
      <c r="E213" s="96"/>
      <c r="F213" s="31">
        <f t="shared" si="8"/>
        <v>0</v>
      </c>
      <c r="G213" s="52">
        <f>IF(AA213&lt;6,F213,IF(AA213&gt;=6,SUM(LARGE(H213:Z213,{1;2;3;4;5;6})),"lblad"))</f>
        <v>0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55">
        <f t="shared" si="9"/>
        <v>0</v>
      </c>
    </row>
    <row r="214" spans="1:27" s="3" customFormat="1" ht="34.200000000000003" customHeight="1">
      <c r="A214" s="13">
        <v>210</v>
      </c>
      <c r="B214" s="98"/>
      <c r="C214" s="98"/>
      <c r="D214" s="98"/>
      <c r="E214" s="98"/>
      <c r="F214" s="31">
        <f t="shared" si="8"/>
        <v>0</v>
      </c>
      <c r="G214" s="52">
        <f>IF(AA214&lt;6,F214,IF(AA214&gt;=6,SUM(LARGE(H214:Z214,{1;2;3;4;5;6})),"lblad"))</f>
        <v>0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134"/>
      <c r="U214" s="134"/>
      <c r="V214" s="134"/>
      <c r="W214" s="134"/>
      <c r="X214" s="134"/>
      <c r="Y214" s="134"/>
      <c r="Z214" s="134"/>
      <c r="AA214" s="155">
        <f t="shared" si="9"/>
        <v>0</v>
      </c>
    </row>
    <row r="215" spans="1:27" s="3" customFormat="1" ht="36.6" customHeight="1">
      <c r="A215" s="13">
        <v>211</v>
      </c>
      <c r="B215" s="97"/>
      <c r="C215" s="96"/>
      <c r="D215" s="96"/>
      <c r="E215" s="96"/>
      <c r="F215" s="31">
        <f t="shared" si="8"/>
        <v>0</v>
      </c>
      <c r="G215" s="52">
        <f>IF(AA215&lt;6,F215,IF(AA215&gt;=6,SUM(LARGE(H215:Z215,{1;2;3;4;5;6})),"lblad"))</f>
        <v>0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34"/>
      <c r="X215" s="134"/>
      <c r="Y215" s="134"/>
      <c r="Z215" s="9"/>
      <c r="AA215" s="155">
        <f t="shared" si="9"/>
        <v>0</v>
      </c>
    </row>
    <row r="216" spans="1:27" ht="36.6" customHeight="1">
      <c r="A216" s="13">
        <v>212</v>
      </c>
      <c r="B216" s="98"/>
      <c r="C216" s="98"/>
      <c r="D216" s="98"/>
      <c r="E216" s="98"/>
      <c r="F216" s="31">
        <f t="shared" si="8"/>
        <v>0</v>
      </c>
      <c r="G216" s="52">
        <f>IF(AA216&lt;6,F216,IF(AA216&gt;=6,SUM(LARGE(H216:Z216,{1;2;3;4;5;6})),"lblad"))</f>
        <v>0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134"/>
      <c r="U216" s="134"/>
      <c r="V216" s="134"/>
      <c r="W216" s="134"/>
      <c r="X216" s="134"/>
      <c r="Y216" s="134"/>
      <c r="Z216" s="134"/>
      <c r="AA216" s="155">
        <f t="shared" si="9"/>
        <v>0</v>
      </c>
    </row>
    <row r="217" spans="1:27" ht="36.6" customHeight="1">
      <c r="A217" s="13">
        <v>213</v>
      </c>
      <c r="B217" s="98"/>
      <c r="C217" s="98"/>
      <c r="D217" s="98"/>
      <c r="E217" s="98"/>
      <c r="F217" s="31">
        <f t="shared" si="8"/>
        <v>0</v>
      </c>
      <c r="G217" s="52">
        <f>IF(AA217&lt;6,F217,IF(AA217&gt;=6,SUM(LARGE(H217:Z217,{1;2;3;4;5;6})),"lblad"))</f>
        <v>0</v>
      </c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134"/>
      <c r="U217" s="134"/>
      <c r="V217" s="134"/>
      <c r="W217" s="134"/>
      <c r="X217" s="134"/>
      <c r="Y217" s="134"/>
      <c r="Z217" s="134"/>
      <c r="AA217" s="155">
        <f t="shared" si="9"/>
        <v>0</v>
      </c>
    </row>
    <row r="218" spans="1:27" ht="36.6" customHeight="1">
      <c r="A218" s="13">
        <v>214</v>
      </c>
      <c r="B218" s="98"/>
      <c r="C218" s="98"/>
      <c r="D218" s="98"/>
      <c r="E218" s="98"/>
      <c r="F218" s="31">
        <f t="shared" si="8"/>
        <v>0</v>
      </c>
      <c r="G218" s="52">
        <f>IF(AA218&lt;6,F218,IF(AA218&gt;=6,SUM(LARGE(H218:Z218,{1;2;3;4;5;6})),"lblad"))</f>
        <v>0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134"/>
      <c r="U218" s="134"/>
      <c r="V218" s="134"/>
      <c r="W218" s="134"/>
      <c r="X218" s="134"/>
      <c r="Y218" s="134"/>
      <c r="Z218" s="134"/>
      <c r="AA218" s="155">
        <f t="shared" si="9"/>
        <v>0</v>
      </c>
    </row>
    <row r="219" spans="1:27" ht="36.6" customHeight="1">
      <c r="A219" s="13">
        <v>215</v>
      </c>
      <c r="B219" s="98"/>
      <c r="C219" s="98"/>
      <c r="D219" s="98"/>
      <c r="E219" s="98"/>
      <c r="F219" s="31">
        <f t="shared" si="8"/>
        <v>0</v>
      </c>
      <c r="G219" s="52">
        <f>IF(AA219&lt;6,F219,IF(AA219&gt;=6,SUM(LARGE(H219:Z219,{1;2;3;4;5;6})),"lblad"))</f>
        <v>0</v>
      </c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134"/>
      <c r="U219" s="134"/>
      <c r="V219" s="134"/>
      <c r="W219" s="134"/>
      <c r="X219" s="134"/>
      <c r="Y219" s="134"/>
      <c r="Z219" s="134"/>
      <c r="AA219" s="155">
        <f t="shared" si="9"/>
        <v>0</v>
      </c>
    </row>
    <row r="220" spans="1:27" ht="36.6" customHeight="1">
      <c r="A220" s="13"/>
      <c r="B220" s="97"/>
      <c r="C220" s="96"/>
      <c r="D220" s="96"/>
      <c r="E220" s="96"/>
      <c r="F220" s="31">
        <f t="shared" si="8"/>
        <v>0</v>
      </c>
      <c r="G220" s="52">
        <f>IF(AA220&lt;6,F220,IF(AA220&gt;=6,SUM(LARGE(H220:Z220,{1;2;3;4;5;6})),"lblad"))</f>
        <v>0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55">
        <f t="shared" si="9"/>
        <v>0</v>
      </c>
    </row>
    <row r="221" spans="1:27" s="3" customFormat="1" ht="36.6" customHeight="1">
      <c r="A221" s="13"/>
      <c r="B221" s="96"/>
      <c r="C221" s="96"/>
      <c r="D221" s="96"/>
      <c r="E221" s="96"/>
      <c r="F221" s="31">
        <f t="shared" si="8"/>
        <v>0</v>
      </c>
      <c r="G221" s="52">
        <f>IF(AA221&lt;6,F221,IF(AA221&gt;=6,SUM(LARGE(H221:Z221,{1;2;3;4;5;6})),"lblad"))</f>
        <v>0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134"/>
      <c r="U221" s="134"/>
      <c r="V221" s="134"/>
      <c r="W221" s="134"/>
      <c r="X221" s="134"/>
      <c r="Y221" s="134"/>
      <c r="Z221" s="134"/>
      <c r="AA221" s="155">
        <f t="shared" si="9"/>
        <v>0</v>
      </c>
    </row>
    <row r="222" spans="1:27" s="3" customFormat="1" ht="36.6" customHeight="1">
      <c r="A222" s="13"/>
      <c r="B222" s="96"/>
      <c r="C222" s="96"/>
      <c r="D222" s="96"/>
      <c r="E222" s="96"/>
      <c r="F222" s="31">
        <f t="shared" si="8"/>
        <v>0</v>
      </c>
      <c r="G222" s="52">
        <f>IF(AA222&lt;6,F222,IF(AA222&gt;=6,SUM(LARGE(H222:Z222,{1;2;3;4;5;6})),"lblad"))</f>
        <v>0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55">
        <f t="shared" si="9"/>
        <v>0</v>
      </c>
    </row>
  </sheetData>
  <autoFilter ref="A4:AA222" xr:uid="{C175D885-375B-48DD-81C0-9DC1C4B2AB53}"/>
  <sortState xmlns:xlrd2="http://schemas.microsoft.com/office/spreadsheetml/2017/richdata2" ref="B5:AA206">
    <sortCondition descending="1" ref="G5:G206"/>
    <sortCondition ref="B5:B206"/>
  </sortState>
  <mergeCells count="2">
    <mergeCell ref="A1:Z1"/>
    <mergeCell ref="H2:Z2"/>
  </mergeCells>
  <conditionalFormatting sqref="B1:B219 B223:B1048576">
    <cfRule type="duplicateValues" dxfId="25" priority="6"/>
  </conditionalFormatting>
  <conditionalFormatting sqref="B220">
    <cfRule type="duplicateValues" dxfId="24" priority="5"/>
  </conditionalFormatting>
  <conditionalFormatting sqref="B221">
    <cfRule type="duplicateValues" dxfId="23" priority="2"/>
  </conditionalFormatting>
  <conditionalFormatting sqref="B222">
    <cfRule type="duplicateValues" dxfId="22" priority="1"/>
  </conditionalFormatting>
  <pageMargins left="0.7" right="0.7" top="0.75" bottom="0.75" header="0.51180555555555496" footer="0.51180555555555496"/>
  <pageSetup paperSize="9" scale="4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92"/>
  <sheetViews>
    <sheetView zoomScale="40" zoomScaleNormal="40" zoomScaleSheetLayoutView="5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5" sqref="A5:A151"/>
    </sheetView>
  </sheetViews>
  <sheetFormatPr defaultRowHeight="14.4"/>
  <cols>
    <col min="1" max="1" width="8.6640625" customWidth="1"/>
    <col min="2" max="2" width="40.77734375" customWidth="1"/>
    <col min="3" max="3" width="17" customWidth="1"/>
    <col min="4" max="4" width="26.21875" customWidth="1"/>
    <col min="5" max="5" width="31.5546875" customWidth="1"/>
    <col min="6" max="6" width="14" customWidth="1"/>
    <col min="7" max="7" width="17.5546875" customWidth="1"/>
    <col min="8" max="9" width="17.5546875" style="3" customWidth="1"/>
    <col min="10" max="13" width="17.5546875" customWidth="1"/>
    <col min="14" max="14" width="16.6640625" customWidth="1"/>
    <col min="15" max="15" width="19.77734375" customWidth="1"/>
    <col min="16" max="16" width="14.44140625" customWidth="1"/>
    <col min="17" max="17" width="19.77734375" customWidth="1"/>
    <col min="18" max="18" width="15.109375" customWidth="1"/>
    <col min="19" max="19" width="16.88671875" customWidth="1"/>
    <col min="20" max="20" width="14.77734375" customWidth="1"/>
    <col min="21" max="21" width="20.109375" customWidth="1"/>
    <col min="22" max="22" width="21.33203125" customWidth="1"/>
    <col min="23" max="25" width="23.44140625" customWidth="1"/>
    <col min="26" max="26" width="19.77734375" customWidth="1"/>
    <col min="27" max="27" width="11.109375" customWidth="1"/>
    <col min="28" max="1016" width="8.6640625" customWidth="1"/>
  </cols>
  <sheetData>
    <row r="1" spans="1:27" ht="34.799999999999997">
      <c r="A1" s="195" t="s">
        <v>15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</row>
    <row r="2" spans="1:27" ht="29.25" customHeight="1">
      <c r="A2" s="32"/>
      <c r="B2" s="32"/>
      <c r="C2" s="32"/>
      <c r="D2" s="32"/>
      <c r="E2" s="32"/>
      <c r="F2" s="32"/>
      <c r="G2" s="32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7" s="63" customFormat="1" ht="70.8" customHeight="1">
      <c r="A3" s="69" t="s">
        <v>1</v>
      </c>
      <c r="B3" s="71" t="s">
        <v>2</v>
      </c>
      <c r="C3" s="69" t="s">
        <v>3</v>
      </c>
      <c r="D3" s="70" t="s">
        <v>4</v>
      </c>
      <c r="E3" s="70" t="s">
        <v>5</v>
      </c>
      <c r="F3" s="69" t="s">
        <v>23</v>
      </c>
      <c r="G3" s="69" t="s">
        <v>1074</v>
      </c>
      <c r="H3" s="69" t="s">
        <v>1078</v>
      </c>
      <c r="I3" s="69" t="s">
        <v>1076</v>
      </c>
      <c r="J3" s="69" t="s">
        <v>1075</v>
      </c>
      <c r="K3" s="69" t="s">
        <v>1077</v>
      </c>
      <c r="L3" s="69" t="s">
        <v>51</v>
      </c>
      <c r="M3" s="69" t="s">
        <v>50</v>
      </c>
      <c r="N3" s="69" t="s">
        <v>49</v>
      </c>
      <c r="O3" s="69" t="s">
        <v>48</v>
      </c>
      <c r="P3" s="69" t="s">
        <v>47</v>
      </c>
      <c r="Q3" s="69" t="s">
        <v>46</v>
      </c>
      <c r="R3" s="69" t="s">
        <v>45</v>
      </c>
      <c r="S3" s="69" t="s">
        <v>44</v>
      </c>
      <c r="T3" s="69" t="s">
        <v>43</v>
      </c>
      <c r="U3" s="69" t="s">
        <v>42</v>
      </c>
      <c r="V3" s="69" t="s">
        <v>38</v>
      </c>
      <c r="W3" s="69" t="s">
        <v>41</v>
      </c>
      <c r="X3" s="69" t="s">
        <v>40</v>
      </c>
      <c r="Y3" s="69" t="s">
        <v>39</v>
      </c>
      <c r="Z3" s="69" t="s">
        <v>37</v>
      </c>
      <c r="AA3" s="69" t="s">
        <v>25</v>
      </c>
    </row>
    <row r="4" spans="1:27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ht="39.75" customHeight="1">
      <c r="A5" s="13">
        <v>1</v>
      </c>
      <c r="B5" s="98" t="s">
        <v>326</v>
      </c>
      <c r="C5" s="98">
        <v>1975</v>
      </c>
      <c r="D5" s="98" t="str">
        <f>VLOOKUP(B5,[1]Arkusz1!$B:$F,5,0)</f>
        <v>MAZ/20/02830</v>
      </c>
      <c r="E5" s="98" t="s">
        <v>14</v>
      </c>
      <c r="F5" s="33">
        <f t="shared" ref="F5:F36" si="0">SUM(H5:Z5)</f>
        <v>4100</v>
      </c>
      <c r="G5" s="33">
        <f>IF(AA5&lt;6,F5,IF(AA5&gt;=6,SUM(LARGE(H5:Z5,{1;2;3;4;5;6})),"lblad"))</f>
        <v>3700</v>
      </c>
      <c r="H5" s="9"/>
      <c r="I5" s="9"/>
      <c r="J5" s="9"/>
      <c r="K5" s="9"/>
      <c r="L5" s="9">
        <v>800</v>
      </c>
      <c r="M5" s="9"/>
      <c r="N5" s="9"/>
      <c r="O5" s="9">
        <v>800</v>
      </c>
      <c r="P5" s="9"/>
      <c r="Q5" s="9">
        <v>400</v>
      </c>
      <c r="R5" s="9">
        <v>400</v>
      </c>
      <c r="S5" s="9">
        <v>700</v>
      </c>
      <c r="T5" s="9">
        <v>600</v>
      </c>
      <c r="U5" s="9"/>
      <c r="V5" s="9">
        <v>400</v>
      </c>
      <c r="W5" s="9"/>
      <c r="X5" s="9"/>
      <c r="Y5" s="9"/>
      <c r="Z5" s="9"/>
      <c r="AA5" s="138">
        <f t="shared" ref="AA5:AA36" si="1">COUNTA(H5:Z5)</f>
        <v>7</v>
      </c>
    </row>
    <row r="6" spans="1:27" ht="39.75" customHeight="1">
      <c r="A6" s="13">
        <v>2</v>
      </c>
      <c r="B6" s="98" t="s">
        <v>137</v>
      </c>
      <c r="C6" s="98">
        <v>1971</v>
      </c>
      <c r="D6" s="98" t="str">
        <f>VLOOKUP(B6,[1]Arkusz1!$B:$F,5,0)</f>
        <v>ZPO/20/01269</v>
      </c>
      <c r="E6" s="98" t="s">
        <v>787</v>
      </c>
      <c r="F6" s="33">
        <f t="shared" si="0"/>
        <v>3150</v>
      </c>
      <c r="G6" s="33">
        <f>IF(AA6&lt;6,F6,IF(AA6&gt;=6,SUM(LARGE(H6:Z6,{1;2;3;4;5;6})),"lblad"))</f>
        <v>3150</v>
      </c>
      <c r="H6" s="9"/>
      <c r="I6" s="9"/>
      <c r="J6" s="9"/>
      <c r="K6" s="9"/>
      <c r="L6" s="9">
        <v>700</v>
      </c>
      <c r="M6" s="9"/>
      <c r="N6" s="9"/>
      <c r="O6" s="9">
        <v>530</v>
      </c>
      <c r="P6" s="9"/>
      <c r="Q6" s="9"/>
      <c r="R6" s="9"/>
      <c r="S6" s="9"/>
      <c r="T6" s="9">
        <v>700</v>
      </c>
      <c r="U6" s="9">
        <v>320</v>
      </c>
      <c r="V6" s="9">
        <v>500</v>
      </c>
      <c r="W6" s="9"/>
      <c r="X6" s="9"/>
      <c r="Y6" s="9"/>
      <c r="Z6" s="9">
        <v>400</v>
      </c>
      <c r="AA6" s="138">
        <f t="shared" si="1"/>
        <v>6</v>
      </c>
    </row>
    <row r="7" spans="1:27" ht="39.75" customHeight="1">
      <c r="A7" s="13">
        <v>3</v>
      </c>
      <c r="B7" s="98" t="s">
        <v>138</v>
      </c>
      <c r="C7" s="98">
        <v>1973</v>
      </c>
      <c r="D7" s="98" t="str">
        <f>VLOOKUP(B7,[1]Arkusz1!$B:$F,5,0)</f>
        <v>DLS/20/00479</v>
      </c>
      <c r="E7" s="98" t="s">
        <v>150</v>
      </c>
      <c r="F7" s="33">
        <f t="shared" si="0"/>
        <v>2830</v>
      </c>
      <c r="G7" s="33">
        <f>IF(AA7&lt;6,F7,IF(AA7&gt;=6,SUM(LARGE(H7:Z7,{1;2;3;4;5;6})),"lblad"))</f>
        <v>2580</v>
      </c>
      <c r="H7" s="9"/>
      <c r="I7" s="9"/>
      <c r="J7" s="9"/>
      <c r="K7" s="9"/>
      <c r="L7" s="9">
        <v>500</v>
      </c>
      <c r="M7" s="9">
        <v>250</v>
      </c>
      <c r="N7" s="9"/>
      <c r="O7" s="9">
        <v>480</v>
      </c>
      <c r="P7" s="9"/>
      <c r="Q7" s="9">
        <v>320</v>
      </c>
      <c r="R7" s="9"/>
      <c r="S7" s="9">
        <v>450</v>
      </c>
      <c r="T7" s="9">
        <v>510</v>
      </c>
      <c r="U7" s="9"/>
      <c r="V7" s="9"/>
      <c r="W7" s="9"/>
      <c r="X7" s="9"/>
      <c r="Y7" s="9"/>
      <c r="Z7" s="9">
        <v>320</v>
      </c>
      <c r="AA7" s="138">
        <f t="shared" si="1"/>
        <v>7</v>
      </c>
    </row>
    <row r="8" spans="1:27" ht="39.75" customHeight="1">
      <c r="A8" s="13">
        <v>4</v>
      </c>
      <c r="B8" s="98" t="s">
        <v>331</v>
      </c>
      <c r="C8" s="98">
        <v>1973</v>
      </c>
      <c r="D8" s="98" t="str">
        <f>VLOOKUP(B8,[1]Arkusz1!$B:$F,5,0)</f>
        <v>MAZ/20/00502</v>
      </c>
      <c r="E8" s="98" t="s">
        <v>359</v>
      </c>
      <c r="F8" s="33">
        <f t="shared" si="0"/>
        <v>2740</v>
      </c>
      <c r="G8" s="33">
        <f>IF(AA8&lt;6,F8,IF(AA8&gt;=6,SUM(LARGE(H8:Z8,{1;2;3;4;5;6})),"lblad"))</f>
        <v>2390</v>
      </c>
      <c r="H8" s="9"/>
      <c r="I8" s="9"/>
      <c r="J8" s="9"/>
      <c r="K8" s="9"/>
      <c r="L8" s="9">
        <v>600</v>
      </c>
      <c r="M8" s="9"/>
      <c r="N8" s="9"/>
      <c r="O8" s="9"/>
      <c r="P8" s="9"/>
      <c r="Q8" s="9">
        <v>500</v>
      </c>
      <c r="R8" s="9">
        <v>220</v>
      </c>
      <c r="S8" s="9">
        <v>550</v>
      </c>
      <c r="T8" s="9"/>
      <c r="U8" s="9"/>
      <c r="V8" s="9">
        <v>200</v>
      </c>
      <c r="W8" s="9">
        <v>200</v>
      </c>
      <c r="X8" s="9">
        <v>320</v>
      </c>
      <c r="Y8" s="9">
        <v>150</v>
      </c>
      <c r="Z8" s="9"/>
      <c r="AA8" s="138">
        <f t="shared" si="1"/>
        <v>8</v>
      </c>
    </row>
    <row r="9" spans="1:27" ht="39.75" customHeight="1">
      <c r="A9" s="13">
        <v>5</v>
      </c>
      <c r="B9" s="98" t="s">
        <v>533</v>
      </c>
      <c r="C9" s="98">
        <v>1975</v>
      </c>
      <c r="D9" s="98" t="str">
        <f>VLOOKUP(B9,[1]Arkusz1!$B:$F,5,0)</f>
        <v>LOD/20/03747</v>
      </c>
      <c r="E9" s="98" t="s">
        <v>534</v>
      </c>
      <c r="F9" s="33">
        <f t="shared" si="0"/>
        <v>2300</v>
      </c>
      <c r="G9" s="33">
        <f>IF(AA9&lt;6,F9,IF(AA9&gt;=6,SUM(LARGE(H9:Z9,{1;2;3;4;5;6})),"lblad"))</f>
        <v>2300</v>
      </c>
      <c r="H9" s="9"/>
      <c r="I9" s="9"/>
      <c r="J9" s="9"/>
      <c r="K9" s="9"/>
      <c r="L9" s="9"/>
      <c r="M9" s="9">
        <v>300</v>
      </c>
      <c r="N9" s="9"/>
      <c r="O9" s="9">
        <v>700</v>
      </c>
      <c r="P9" s="9"/>
      <c r="Q9" s="9"/>
      <c r="R9" s="9"/>
      <c r="S9" s="9">
        <v>700</v>
      </c>
      <c r="T9" s="9">
        <v>600</v>
      </c>
      <c r="U9" s="9"/>
      <c r="V9" s="9"/>
      <c r="W9" s="9"/>
      <c r="X9" s="9"/>
      <c r="Y9" s="9"/>
      <c r="Z9" s="9"/>
      <c r="AA9" s="138">
        <f t="shared" si="1"/>
        <v>4</v>
      </c>
    </row>
    <row r="10" spans="1:27" ht="39.75" customHeight="1">
      <c r="A10" s="13">
        <v>6</v>
      </c>
      <c r="B10" s="98" t="s">
        <v>537</v>
      </c>
      <c r="C10" s="98">
        <v>1974</v>
      </c>
      <c r="D10" s="98" t="str">
        <f>VLOOKUP(B10,[1]Arkusz1!$B:$F,5,0)</f>
        <v>DLS/20/00489</v>
      </c>
      <c r="E10" s="98" t="s">
        <v>538</v>
      </c>
      <c r="F10" s="33">
        <f t="shared" si="0"/>
        <v>1910</v>
      </c>
      <c r="G10" s="33">
        <f>IF(AA10&lt;6,F10,IF(AA10&gt;=6,SUM(LARGE(H10:Z10,{1;2;3;4;5;6})),"lblad"))</f>
        <v>1910</v>
      </c>
      <c r="H10" s="9"/>
      <c r="I10" s="9"/>
      <c r="J10" s="9"/>
      <c r="K10" s="9"/>
      <c r="L10" s="9">
        <v>300</v>
      </c>
      <c r="M10" s="9">
        <v>170</v>
      </c>
      <c r="N10" s="9"/>
      <c r="O10" s="9">
        <v>380</v>
      </c>
      <c r="P10" s="9"/>
      <c r="Q10" s="9">
        <v>100</v>
      </c>
      <c r="R10" s="9"/>
      <c r="S10" s="9">
        <v>450</v>
      </c>
      <c r="T10" s="9">
        <v>510</v>
      </c>
      <c r="U10" s="9"/>
      <c r="V10" s="9"/>
      <c r="W10" s="9"/>
      <c r="X10" s="9"/>
      <c r="Y10" s="9"/>
      <c r="Z10" s="9"/>
      <c r="AA10" s="138">
        <f t="shared" si="1"/>
        <v>6</v>
      </c>
    </row>
    <row r="11" spans="1:27" ht="39.75" customHeight="1">
      <c r="A11" s="13">
        <v>7</v>
      </c>
      <c r="B11" s="98" t="s">
        <v>458</v>
      </c>
      <c r="C11" s="98">
        <v>1973</v>
      </c>
      <c r="D11" s="98" t="str">
        <f>VLOOKUP(B11,[1]Arkusz1!$B:$F,5,0)</f>
        <v>MAZ/20/04057</v>
      </c>
      <c r="E11" s="98" t="s">
        <v>14</v>
      </c>
      <c r="F11" s="33">
        <f t="shared" si="0"/>
        <v>1880</v>
      </c>
      <c r="G11" s="33">
        <f>IF(AA11&lt;6,F11,IF(AA11&gt;=6,SUM(LARGE(H11:Z11,{1;2;3;4;5;6})),"lblad"))</f>
        <v>1880</v>
      </c>
      <c r="H11" s="9"/>
      <c r="I11" s="9"/>
      <c r="J11" s="9"/>
      <c r="K11" s="9"/>
      <c r="L11" s="9">
        <v>480</v>
      </c>
      <c r="M11" s="9"/>
      <c r="N11" s="9">
        <v>220</v>
      </c>
      <c r="O11" s="9"/>
      <c r="P11" s="9"/>
      <c r="Q11" s="9">
        <v>180</v>
      </c>
      <c r="R11" s="9">
        <v>500</v>
      </c>
      <c r="S11" s="9"/>
      <c r="T11" s="9"/>
      <c r="U11" s="9">
        <v>500</v>
      </c>
      <c r="V11" s="9"/>
      <c r="W11" s="9"/>
      <c r="X11" s="9"/>
      <c r="Y11" s="9"/>
      <c r="Z11" s="9"/>
      <c r="AA11" s="138">
        <f t="shared" si="1"/>
        <v>5</v>
      </c>
    </row>
    <row r="12" spans="1:27" ht="39.75" customHeight="1">
      <c r="A12" s="13">
        <v>8</v>
      </c>
      <c r="B12" s="98" t="s">
        <v>539</v>
      </c>
      <c r="C12" s="98">
        <v>1975</v>
      </c>
      <c r="D12" s="98" t="str">
        <f>VLOOKUP(B12,[1]Arkusz1!$B:$F,5,0)</f>
        <v>LUL/20/03347</v>
      </c>
      <c r="E12" s="98" t="s">
        <v>527</v>
      </c>
      <c r="F12" s="33">
        <f t="shared" si="0"/>
        <v>1680</v>
      </c>
      <c r="G12" s="33">
        <f>IF(AA12&lt;6,F12,IF(AA12&gt;=6,SUM(LARGE(H12:Z12,{1;2;3;4;5;6})),"lblad"))</f>
        <v>1680</v>
      </c>
      <c r="H12" s="9"/>
      <c r="I12" s="9"/>
      <c r="J12" s="9"/>
      <c r="K12" s="9"/>
      <c r="L12" s="9"/>
      <c r="M12" s="9"/>
      <c r="N12" s="9"/>
      <c r="O12" s="9">
        <v>600</v>
      </c>
      <c r="P12" s="9"/>
      <c r="Q12" s="9"/>
      <c r="R12" s="9"/>
      <c r="S12" s="9">
        <v>600</v>
      </c>
      <c r="T12" s="9">
        <v>480</v>
      </c>
      <c r="U12" s="9"/>
      <c r="V12" s="9"/>
      <c r="W12" s="9"/>
      <c r="X12" s="9"/>
      <c r="Y12" s="9"/>
      <c r="Z12" s="9"/>
      <c r="AA12" s="138">
        <f t="shared" si="1"/>
        <v>3</v>
      </c>
    </row>
    <row r="13" spans="1:27" ht="39.75" customHeight="1">
      <c r="A13" s="13">
        <v>9</v>
      </c>
      <c r="B13" s="98" t="s">
        <v>540</v>
      </c>
      <c r="C13" s="98">
        <v>1975</v>
      </c>
      <c r="D13" s="98" t="str">
        <f>VLOOKUP(B13,[1]Arkusz1!$B:$F,5,0)</f>
        <v>LUL/20/03345</v>
      </c>
      <c r="E13" s="98" t="s">
        <v>527</v>
      </c>
      <c r="F13" s="33">
        <f t="shared" si="0"/>
        <v>1440</v>
      </c>
      <c r="G13" s="33">
        <f>IF(AA13&lt;6,F13,IF(AA13&gt;=6,SUM(LARGE(H13:Z13,{1;2;3;4;5;6})),"lblad"))</f>
        <v>1440</v>
      </c>
      <c r="H13" s="9"/>
      <c r="I13" s="9"/>
      <c r="J13" s="9"/>
      <c r="K13" s="9"/>
      <c r="L13" s="9"/>
      <c r="M13" s="9"/>
      <c r="N13" s="9"/>
      <c r="O13" s="9">
        <v>360</v>
      </c>
      <c r="P13" s="9"/>
      <c r="Q13" s="9"/>
      <c r="R13" s="9"/>
      <c r="S13" s="9">
        <v>600</v>
      </c>
      <c r="T13" s="9">
        <v>480</v>
      </c>
      <c r="U13" s="9"/>
      <c r="V13" s="9"/>
      <c r="W13" s="9"/>
      <c r="X13" s="9"/>
      <c r="Y13" s="9"/>
      <c r="Z13" s="9"/>
      <c r="AA13" s="138">
        <f t="shared" si="1"/>
        <v>3</v>
      </c>
    </row>
    <row r="14" spans="1:27" ht="39.75" customHeight="1">
      <c r="A14" s="13">
        <v>10</v>
      </c>
      <c r="B14" s="98" t="s">
        <v>1701</v>
      </c>
      <c r="C14" s="98">
        <v>1975</v>
      </c>
      <c r="D14" s="98" t="str">
        <f>VLOOKUP(B14,[1]Arkusz1!$B:$F,5,0)</f>
        <v>WLK/20/03753</v>
      </c>
      <c r="E14" s="98" t="s">
        <v>30</v>
      </c>
      <c r="F14" s="33">
        <f t="shared" si="0"/>
        <v>1410</v>
      </c>
      <c r="G14" s="33">
        <f>IF(AA14&lt;6,F14,IF(AA14&gt;=6,SUM(LARGE(H14:Z14,{1;2;3;4;5;6})),"lblad"))</f>
        <v>1410</v>
      </c>
      <c r="H14" s="9"/>
      <c r="I14" s="9"/>
      <c r="J14" s="9"/>
      <c r="K14" s="9"/>
      <c r="L14" s="9">
        <v>250</v>
      </c>
      <c r="M14" s="9"/>
      <c r="N14" s="9"/>
      <c r="O14" s="9"/>
      <c r="P14" s="9"/>
      <c r="Q14" s="9"/>
      <c r="R14" s="9"/>
      <c r="S14" s="9">
        <v>510</v>
      </c>
      <c r="T14" s="9">
        <v>550</v>
      </c>
      <c r="U14" s="9"/>
      <c r="V14" s="9"/>
      <c r="W14" s="9"/>
      <c r="X14" s="9"/>
      <c r="Y14" s="9"/>
      <c r="Z14" s="9">
        <v>100</v>
      </c>
      <c r="AA14" s="138">
        <f t="shared" si="1"/>
        <v>4</v>
      </c>
    </row>
    <row r="15" spans="1:27" ht="39.75" customHeight="1">
      <c r="A15" s="13">
        <v>11</v>
      </c>
      <c r="B15" s="98" t="s">
        <v>959</v>
      </c>
      <c r="C15" s="98">
        <v>1971</v>
      </c>
      <c r="D15" s="98" t="str">
        <f>VLOOKUP(B15,[1]Arkusz1!$B:$F,5,0)</f>
        <v>DLS/20/00492</v>
      </c>
      <c r="E15" s="98" t="s">
        <v>700</v>
      </c>
      <c r="F15" s="33">
        <f t="shared" si="0"/>
        <v>1290</v>
      </c>
      <c r="G15" s="33">
        <f>IF(AA15&lt;6,F15,IF(AA15&gt;=6,SUM(LARGE(H15:Z15,{1;2;3;4;5;6})),"lblad"))</f>
        <v>1290</v>
      </c>
      <c r="H15" s="9">
        <v>500</v>
      </c>
      <c r="I15" s="9"/>
      <c r="J15" s="9"/>
      <c r="K15" s="9"/>
      <c r="L15" s="9">
        <v>290</v>
      </c>
      <c r="M15" s="9"/>
      <c r="N15" s="9">
        <v>500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38">
        <f t="shared" si="1"/>
        <v>3</v>
      </c>
    </row>
    <row r="16" spans="1:27" ht="39.75" customHeight="1">
      <c r="A16" s="13">
        <v>12</v>
      </c>
      <c r="B16" s="98" t="s">
        <v>532</v>
      </c>
      <c r="C16" s="98">
        <v>1974</v>
      </c>
      <c r="D16" s="98" t="str">
        <f>VLOOKUP(B16,[1]Arkusz1!$B:$F,5,0)</f>
        <v>MAZ/20/00505</v>
      </c>
      <c r="E16" s="98" t="s">
        <v>12</v>
      </c>
      <c r="F16" s="33">
        <f t="shared" si="0"/>
        <v>1250</v>
      </c>
      <c r="G16" s="33">
        <f>IF(AA16&lt;6,F16,IF(AA16&gt;=6,SUM(LARGE(H16:Z16,{1;2;3;4;5;6})),"lblad"))</f>
        <v>1250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550</v>
      </c>
      <c r="T16" s="9">
        <v>700</v>
      </c>
      <c r="U16" s="9"/>
      <c r="V16" s="9"/>
      <c r="W16" s="9"/>
      <c r="X16" s="9"/>
      <c r="Y16" s="9"/>
      <c r="Z16" s="9"/>
      <c r="AA16" s="138">
        <f t="shared" si="1"/>
        <v>2</v>
      </c>
    </row>
    <row r="17" spans="1:27" ht="39.75" customHeight="1">
      <c r="A17" s="13">
        <v>13</v>
      </c>
      <c r="B17" s="98" t="s">
        <v>1661</v>
      </c>
      <c r="C17" s="98">
        <v>1974</v>
      </c>
      <c r="D17" s="98" t="str">
        <f>VLOOKUP(B17,[1]Arkusz1!$B:$F,5,0)</f>
        <v>MAL/20/03908</v>
      </c>
      <c r="E17" s="98" t="s">
        <v>834</v>
      </c>
      <c r="F17" s="33">
        <f t="shared" si="0"/>
        <v>1250</v>
      </c>
      <c r="G17" s="33">
        <f>IF(AA17&lt;6,F17,IF(AA17&gt;=6,SUM(LARGE(H17:Z17,{1;2;3;4;5;6})),"lblad"))</f>
        <v>1250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v>500</v>
      </c>
      <c r="X17" s="9">
        <v>500</v>
      </c>
      <c r="Y17" s="9">
        <v>250</v>
      </c>
      <c r="Z17" s="9"/>
      <c r="AA17" s="138">
        <f t="shared" si="1"/>
        <v>3</v>
      </c>
    </row>
    <row r="18" spans="1:27" ht="39.75" customHeight="1">
      <c r="A18" s="13">
        <v>14</v>
      </c>
      <c r="B18" s="98" t="s">
        <v>329</v>
      </c>
      <c r="C18" s="98">
        <v>1971</v>
      </c>
      <c r="D18" s="98" t="str">
        <f>VLOOKUP(B18,[1]Arkusz1!$B:$F,5,0)</f>
        <v>ZPO/20/03736</v>
      </c>
      <c r="E18" s="98" t="s">
        <v>336</v>
      </c>
      <c r="F18" s="33">
        <f t="shared" si="0"/>
        <v>1140</v>
      </c>
      <c r="G18" s="33">
        <f>IF(AA18&lt;6,F18,IF(AA18&gt;=6,SUM(LARGE(H18:Z18,{1;2;3;4;5;6})),"lblad"))</f>
        <v>1140</v>
      </c>
      <c r="H18" s="9"/>
      <c r="I18" s="9">
        <v>200</v>
      </c>
      <c r="J18" s="9"/>
      <c r="K18" s="9"/>
      <c r="L18" s="9">
        <v>260</v>
      </c>
      <c r="M18" s="9"/>
      <c r="N18" s="9"/>
      <c r="O18" s="9"/>
      <c r="P18" s="9"/>
      <c r="Q18" s="9">
        <v>160</v>
      </c>
      <c r="R18" s="9"/>
      <c r="S18" s="9"/>
      <c r="T18" s="9"/>
      <c r="U18" s="9">
        <v>260</v>
      </c>
      <c r="V18" s="9">
        <v>260</v>
      </c>
      <c r="W18" s="9"/>
      <c r="X18" s="9"/>
      <c r="Y18" s="9"/>
      <c r="Z18" s="9"/>
      <c r="AA18" s="138">
        <f t="shared" si="1"/>
        <v>5</v>
      </c>
    </row>
    <row r="19" spans="1:27" ht="39.75" customHeight="1">
      <c r="A19" s="13">
        <v>15</v>
      </c>
      <c r="B19" s="98" t="s">
        <v>1660</v>
      </c>
      <c r="C19" s="98">
        <v>1973</v>
      </c>
      <c r="D19" s="98" t="str">
        <f>VLOOKUP(B19,[1]Arkusz1!$B:$F,5,0)</f>
        <v>MAL/20/01476</v>
      </c>
      <c r="E19" s="98" t="s">
        <v>928</v>
      </c>
      <c r="F19" s="33">
        <f t="shared" si="0"/>
        <v>1100</v>
      </c>
      <c r="G19" s="33">
        <f>IF(AA19&lt;6,F19,IF(AA19&gt;=6,SUM(LARGE(H19:Z19,{1;2;3;4;5;6})),"lblad"))</f>
        <v>1100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>
        <v>400</v>
      </c>
      <c r="X19" s="9">
        <v>400</v>
      </c>
      <c r="Y19" s="9">
        <v>300</v>
      </c>
      <c r="Z19" s="9"/>
      <c r="AA19" s="138">
        <f t="shared" si="1"/>
        <v>3</v>
      </c>
    </row>
    <row r="20" spans="1:27" ht="39.75" customHeight="1">
      <c r="A20" s="13">
        <v>16</v>
      </c>
      <c r="B20" s="98" t="s">
        <v>535</v>
      </c>
      <c r="C20" s="98">
        <v>1975</v>
      </c>
      <c r="D20" s="98" t="str">
        <f>VLOOKUP(B20,[1]Arkusz1!$B:$F,5,0)</f>
        <v>WLK/20/03889</v>
      </c>
      <c r="E20" s="98" t="s">
        <v>536</v>
      </c>
      <c r="F20" s="33">
        <f t="shared" si="0"/>
        <v>1060</v>
      </c>
      <c r="G20" s="33">
        <f>IF(AA20&lt;6,F20,IF(AA20&gt;=6,SUM(LARGE(H20:Z20,{1;2;3;4;5;6})),"lblad"))</f>
        <v>1060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v>510</v>
      </c>
      <c r="T20" s="9">
        <v>550</v>
      </c>
      <c r="U20" s="9"/>
      <c r="V20" s="9"/>
      <c r="W20" s="9"/>
      <c r="X20" s="9"/>
      <c r="Y20" s="9"/>
      <c r="Z20" s="9"/>
      <c r="AA20" s="138">
        <f t="shared" si="1"/>
        <v>2</v>
      </c>
    </row>
    <row r="21" spans="1:27" ht="39.75" customHeight="1">
      <c r="A21" s="13">
        <v>17</v>
      </c>
      <c r="B21" s="98" t="s">
        <v>966</v>
      </c>
      <c r="C21" s="98">
        <v>1973</v>
      </c>
      <c r="D21" s="98" t="str">
        <f>VLOOKUP(B21,[1]Arkusz1!$B:$F,5,0)</f>
        <v>WLK/20/00735</v>
      </c>
      <c r="E21" s="98" t="s">
        <v>230</v>
      </c>
      <c r="F21" s="33">
        <f t="shared" si="0"/>
        <v>1060</v>
      </c>
      <c r="G21" s="33">
        <f>IF(AA21&lt;6,F21,IF(AA21&gt;=6,SUM(LARGE(H21:Z21,{1;2;3;4;5;6})),"lblad"))</f>
        <v>1060</v>
      </c>
      <c r="H21" s="9"/>
      <c r="I21" s="9">
        <v>500</v>
      </c>
      <c r="J21" s="9"/>
      <c r="K21" s="9"/>
      <c r="L21" s="9">
        <v>560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38">
        <f t="shared" si="1"/>
        <v>2</v>
      </c>
    </row>
    <row r="22" spans="1:27" ht="39.75" customHeight="1">
      <c r="A22" s="13">
        <v>18</v>
      </c>
      <c r="B22" s="98" t="s">
        <v>970</v>
      </c>
      <c r="C22" s="98">
        <v>1973</v>
      </c>
      <c r="D22" s="98" t="str">
        <f>VLOOKUP(B22,[1]Arkusz1!$B:$F,5,0)</f>
        <v>MAZ/20/00501</v>
      </c>
      <c r="E22" s="98" t="s">
        <v>475</v>
      </c>
      <c r="F22" s="33">
        <f t="shared" si="0"/>
        <v>1035</v>
      </c>
      <c r="G22" s="33">
        <f>IF(AA22&lt;6,F22,IF(AA22&gt;=6,SUM(LARGE(H22:Z22,{1;2;3;4;5;6})),"lblad"))</f>
        <v>1035</v>
      </c>
      <c r="H22" s="9"/>
      <c r="I22" s="9"/>
      <c r="J22" s="9"/>
      <c r="K22" s="9"/>
      <c r="L22" s="9">
        <v>360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>
        <v>320</v>
      </c>
      <c r="X22" s="9">
        <v>220</v>
      </c>
      <c r="Y22" s="9">
        <v>135</v>
      </c>
      <c r="Z22" s="9"/>
      <c r="AA22" s="138">
        <f t="shared" si="1"/>
        <v>4</v>
      </c>
    </row>
    <row r="23" spans="1:27" ht="39.75" customHeight="1">
      <c r="A23" s="13">
        <v>19</v>
      </c>
      <c r="B23" s="98" t="s">
        <v>619</v>
      </c>
      <c r="C23" s="98">
        <v>1972</v>
      </c>
      <c r="D23" s="98" t="str">
        <f>VLOOKUP(B23,[1]Arkusz1!$B:$F,5,0)</f>
        <v>LUL/20/03400</v>
      </c>
      <c r="E23" s="98" t="s">
        <v>618</v>
      </c>
      <c r="F23" s="33">
        <f t="shared" si="0"/>
        <v>1020</v>
      </c>
      <c r="G23" s="33">
        <f>IF(AA23&lt;6,F23,IF(AA23&gt;=6,SUM(LARGE(H23:Z23,{1;2;3;4;5;6})),"lblad"))</f>
        <v>1020</v>
      </c>
      <c r="H23" s="9"/>
      <c r="I23" s="9"/>
      <c r="J23" s="9"/>
      <c r="K23" s="9"/>
      <c r="L23" s="9"/>
      <c r="M23" s="9"/>
      <c r="N23" s="9"/>
      <c r="O23" s="9">
        <v>420</v>
      </c>
      <c r="P23" s="9"/>
      <c r="Q23" s="9"/>
      <c r="R23" s="9"/>
      <c r="S23" s="9">
        <v>600</v>
      </c>
      <c r="T23" s="9"/>
      <c r="U23" s="9"/>
      <c r="V23" s="9"/>
      <c r="W23" s="9"/>
      <c r="X23" s="9"/>
      <c r="Y23" s="9"/>
      <c r="Z23" s="9"/>
      <c r="AA23" s="138">
        <f t="shared" si="1"/>
        <v>2</v>
      </c>
    </row>
    <row r="24" spans="1:27" ht="39.75" customHeight="1">
      <c r="A24" s="13">
        <v>20</v>
      </c>
      <c r="B24" s="98" t="s">
        <v>541</v>
      </c>
      <c r="C24" s="98">
        <v>1973</v>
      </c>
      <c r="D24" s="98" t="str">
        <f>VLOOKUP(B24,[1]Arkusz1!$B:$F,5,0)</f>
        <v>MAL/20/03703</v>
      </c>
      <c r="E24" s="98" t="s">
        <v>543</v>
      </c>
      <c r="F24" s="33">
        <f t="shared" si="0"/>
        <v>950</v>
      </c>
      <c r="G24" s="33">
        <f>IF(AA24&lt;6,F24,IF(AA24&gt;=6,SUM(LARGE(H24:Z24,{1;2;3;4;5;6})),"lblad"))</f>
        <v>950</v>
      </c>
      <c r="H24" s="9"/>
      <c r="I24" s="9"/>
      <c r="J24" s="9"/>
      <c r="K24" s="9"/>
      <c r="L24" s="9" t="s">
        <v>81</v>
      </c>
      <c r="M24" s="9"/>
      <c r="N24" s="9"/>
      <c r="O24" s="9">
        <v>500</v>
      </c>
      <c r="P24" s="9"/>
      <c r="Q24" s="9"/>
      <c r="R24" s="9"/>
      <c r="S24" s="9"/>
      <c r="T24" s="9">
        <v>450</v>
      </c>
      <c r="U24" s="9"/>
      <c r="V24" s="9"/>
      <c r="W24" s="9"/>
      <c r="X24" s="9"/>
      <c r="Y24" s="9"/>
      <c r="Z24" s="9"/>
      <c r="AA24" s="138">
        <f t="shared" si="1"/>
        <v>3</v>
      </c>
    </row>
    <row r="25" spans="1:27" ht="39.75" customHeight="1">
      <c r="A25" s="13">
        <v>21</v>
      </c>
      <c r="B25" s="98" t="s">
        <v>960</v>
      </c>
      <c r="C25" s="98">
        <v>1972</v>
      </c>
      <c r="D25" s="98" t="str">
        <f>VLOOKUP(B25,[1]Arkusz1!$B:$F,5,0)</f>
        <v>MAL/20/03487</v>
      </c>
      <c r="E25" s="98" t="s">
        <v>961</v>
      </c>
      <c r="F25" s="33">
        <f t="shared" si="0"/>
        <v>930</v>
      </c>
      <c r="G25" s="33">
        <f>IF(AA25&lt;6,F25,IF(AA25&gt;=6,SUM(LARGE(H25:Z25,{1;2;3;4;5;6})),"lblad"))</f>
        <v>930</v>
      </c>
      <c r="H25" s="9"/>
      <c r="I25" s="9"/>
      <c r="J25" s="9"/>
      <c r="K25" s="9"/>
      <c r="L25" s="9">
        <v>530</v>
      </c>
      <c r="M25" s="9"/>
      <c r="N25" s="9">
        <v>400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38">
        <f t="shared" si="1"/>
        <v>2</v>
      </c>
    </row>
    <row r="26" spans="1:27" ht="39.75" customHeight="1">
      <c r="A26" s="13">
        <v>22</v>
      </c>
      <c r="B26" s="98" t="s">
        <v>461</v>
      </c>
      <c r="C26" s="98">
        <v>1973</v>
      </c>
      <c r="D26" s="98" t="str">
        <f>VLOOKUP(B26,[1]Arkusz1!$B:$F,5,0)</f>
        <v>SLA/20/01789</v>
      </c>
      <c r="E26" s="98" t="s">
        <v>443</v>
      </c>
      <c r="F26" s="33">
        <f t="shared" si="0"/>
        <v>920</v>
      </c>
      <c r="G26" s="33">
        <f>IF(AA26&lt;6,F26,IF(AA26&gt;=6,SUM(LARGE(H26:Z26,{1;2;3;4;5;6})),"lblad"))</f>
        <v>920</v>
      </c>
      <c r="H26" s="9"/>
      <c r="I26" s="9"/>
      <c r="J26" s="9"/>
      <c r="K26" s="9"/>
      <c r="L26" s="9">
        <v>440</v>
      </c>
      <c r="M26" s="9"/>
      <c r="N26" s="9">
        <v>260</v>
      </c>
      <c r="O26" s="9"/>
      <c r="P26" s="9"/>
      <c r="Q26" s="9"/>
      <c r="R26" s="9" t="s">
        <v>81</v>
      </c>
      <c r="S26" s="9"/>
      <c r="T26" s="9"/>
      <c r="U26" s="9">
        <v>220</v>
      </c>
      <c r="V26" s="9"/>
      <c r="W26" s="9"/>
      <c r="X26" s="9"/>
      <c r="Y26" s="9"/>
      <c r="Z26" s="9"/>
      <c r="AA26" s="138">
        <f t="shared" si="1"/>
        <v>4</v>
      </c>
    </row>
    <row r="27" spans="1:27" ht="39.75" customHeight="1">
      <c r="A27" s="13">
        <v>23</v>
      </c>
      <c r="B27" s="98" t="s">
        <v>466</v>
      </c>
      <c r="C27" s="98">
        <v>1971</v>
      </c>
      <c r="D27" s="98" t="str">
        <f>VLOOKUP(B27,[1]Arkusz1!$B:$F,5,0)</f>
        <v>SWI/20/04119</v>
      </c>
      <c r="E27" s="98" t="s">
        <v>467</v>
      </c>
      <c r="F27" s="33">
        <f t="shared" si="0"/>
        <v>648</v>
      </c>
      <c r="G27" s="33">
        <f>IF(AA27&lt;6,F27,IF(AA27&gt;=6,SUM(LARGE(H27:Z27,{1;2;3;4;5;6})),"lblad"))</f>
        <v>648</v>
      </c>
      <c r="H27" s="9"/>
      <c r="I27" s="9"/>
      <c r="J27" s="9"/>
      <c r="K27" s="9">
        <v>68</v>
      </c>
      <c r="L27" s="9"/>
      <c r="M27" s="9"/>
      <c r="N27" s="9"/>
      <c r="O27" s="9">
        <v>460</v>
      </c>
      <c r="P27" s="9"/>
      <c r="Q27" s="9"/>
      <c r="R27" s="9"/>
      <c r="S27" s="9"/>
      <c r="T27" s="9"/>
      <c r="U27" s="9">
        <v>120</v>
      </c>
      <c r="V27" s="9"/>
      <c r="W27" s="9"/>
      <c r="X27" s="9"/>
      <c r="Y27" s="9"/>
      <c r="Z27" s="9"/>
      <c r="AA27" s="138">
        <f t="shared" si="1"/>
        <v>3</v>
      </c>
    </row>
    <row r="28" spans="1:27" ht="39.75" customHeight="1">
      <c r="A28" s="13">
        <v>24</v>
      </c>
      <c r="B28" s="98" t="s">
        <v>1662</v>
      </c>
      <c r="C28" s="98">
        <v>1974</v>
      </c>
      <c r="D28" s="98" t="str">
        <f>VLOOKUP(B28,[1]Arkusz1!$B:$F,5,0)</f>
        <v>POM/20/04273</v>
      </c>
      <c r="E28" s="98" t="s">
        <v>1355</v>
      </c>
      <c r="F28" s="33">
        <f t="shared" si="0"/>
        <v>640</v>
      </c>
      <c r="G28" s="33">
        <f>IF(AA28&lt;6,F28,IF(AA28&gt;=6,SUM(LARGE(H28:Z28,{1;2;3;4;5;6})),"lblad"))</f>
        <v>640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v>180</v>
      </c>
      <c r="X28" s="9">
        <v>260</v>
      </c>
      <c r="Y28" s="9">
        <v>200</v>
      </c>
      <c r="Z28" s="9"/>
      <c r="AA28" s="138">
        <f t="shared" si="1"/>
        <v>3</v>
      </c>
    </row>
    <row r="29" spans="1:27" ht="39.75" customHeight="1">
      <c r="A29" s="13">
        <v>25</v>
      </c>
      <c r="B29" s="98" t="s">
        <v>788</v>
      </c>
      <c r="C29" s="98">
        <v>1974</v>
      </c>
      <c r="D29" s="98" t="str">
        <f>VLOOKUP(B29,[1]Arkusz1!$B:$F,5,0)</f>
        <v>LUL/20/03604</v>
      </c>
      <c r="E29" s="98" t="s">
        <v>789</v>
      </c>
      <c r="F29" s="33">
        <f t="shared" si="0"/>
        <v>640</v>
      </c>
      <c r="G29" s="33">
        <f>IF(AA29&lt;6,F29,IF(AA29&gt;=6,SUM(LARGE(H29:Z29,{1;2;3;4;5;6})),"lblad"))</f>
        <v>640</v>
      </c>
      <c r="H29" s="9"/>
      <c r="I29" s="9"/>
      <c r="J29" s="9"/>
      <c r="K29" s="9"/>
      <c r="L29" s="9" t="s">
        <v>81</v>
      </c>
      <c r="M29" s="9">
        <v>200</v>
      </c>
      <c r="N29" s="9"/>
      <c r="O29" s="9">
        <v>440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38">
        <f t="shared" si="1"/>
        <v>3</v>
      </c>
    </row>
    <row r="30" spans="1:27" ht="39.75" customHeight="1">
      <c r="A30" s="13">
        <v>26</v>
      </c>
      <c r="B30" s="98" t="s">
        <v>793</v>
      </c>
      <c r="C30" s="98">
        <v>1973</v>
      </c>
      <c r="D30" s="98" t="str">
        <f>VLOOKUP(B30,[1]Arkusz1!$B:$F,5,0)</f>
        <v>MAZ/20/02737</v>
      </c>
      <c r="E30" s="98"/>
      <c r="F30" s="33">
        <f t="shared" si="0"/>
        <v>640</v>
      </c>
      <c r="G30" s="33">
        <f>IF(AA30&lt;6,F30,IF(AA30&gt;=6,SUM(LARGE(H30:Z30,{1;2;3;4;5;6})),"lblad"))</f>
        <v>640</v>
      </c>
      <c r="H30" s="9"/>
      <c r="I30" s="9"/>
      <c r="J30" s="9"/>
      <c r="K30" s="9"/>
      <c r="L30" s="9" t="s">
        <v>81</v>
      </c>
      <c r="M30" s="9"/>
      <c r="N30" s="9"/>
      <c r="O30" s="9">
        <v>320</v>
      </c>
      <c r="P30" s="9"/>
      <c r="Q30" s="9"/>
      <c r="R30" s="9"/>
      <c r="S30" s="9"/>
      <c r="T30" s="9"/>
      <c r="U30" s="9"/>
      <c r="V30" s="9"/>
      <c r="W30" s="9">
        <v>120</v>
      </c>
      <c r="X30" s="9">
        <v>120</v>
      </c>
      <c r="Y30" s="9">
        <v>80</v>
      </c>
      <c r="Z30" s="9"/>
      <c r="AA30" s="138">
        <f t="shared" si="1"/>
        <v>5</v>
      </c>
    </row>
    <row r="31" spans="1:27" ht="39.75" customHeight="1">
      <c r="A31" s="13">
        <v>27</v>
      </c>
      <c r="B31" s="98" t="s">
        <v>962</v>
      </c>
      <c r="C31" s="98">
        <v>1975</v>
      </c>
      <c r="D31" s="98" t="str">
        <f>VLOOKUP(B31,[1]Arkusz1!$B:$F,5,0)</f>
        <v>SLA/20/01794</v>
      </c>
      <c r="E31" s="98" t="s">
        <v>968</v>
      </c>
      <c r="F31" s="33">
        <f t="shared" si="0"/>
        <v>580</v>
      </c>
      <c r="G31" s="33">
        <f>IF(AA31&lt;6,F31,IF(AA31&gt;=6,SUM(LARGE(H31:Z31,{1;2;3;4;5;6})),"lblad"))</f>
        <v>580</v>
      </c>
      <c r="H31" s="9"/>
      <c r="I31" s="9"/>
      <c r="J31" s="9"/>
      <c r="K31" s="9"/>
      <c r="L31" s="9">
        <v>400</v>
      </c>
      <c r="M31" s="9"/>
      <c r="N31" s="9">
        <v>180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38">
        <f t="shared" si="1"/>
        <v>2</v>
      </c>
    </row>
    <row r="32" spans="1:27" ht="39.75" customHeight="1">
      <c r="A32" s="13">
        <v>28</v>
      </c>
      <c r="B32" s="98" t="s">
        <v>785</v>
      </c>
      <c r="C32" s="98"/>
      <c r="D32" s="98" t="str">
        <f>VLOOKUP(B32,[1]Arkusz1!$B:$F,5,0)</f>
        <v>MAZ/20/03984</v>
      </c>
      <c r="E32" s="98" t="s">
        <v>786</v>
      </c>
      <c r="F32" s="33">
        <f t="shared" si="0"/>
        <v>560</v>
      </c>
      <c r="G32" s="33">
        <f>IF(AA32&lt;6,F32,IF(AA32&gt;=6,SUM(LARGE(H32:Z32,{1;2;3;4;5;6})),"lblad"))</f>
        <v>560</v>
      </c>
      <c r="H32" s="9"/>
      <c r="I32" s="9"/>
      <c r="J32" s="9"/>
      <c r="K32" s="9"/>
      <c r="L32" s="9"/>
      <c r="M32" s="9"/>
      <c r="N32" s="9"/>
      <c r="O32" s="9">
        <v>560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38">
        <f t="shared" si="1"/>
        <v>1</v>
      </c>
    </row>
    <row r="33" spans="1:27" ht="39.75" customHeight="1">
      <c r="A33" s="13">
        <v>29</v>
      </c>
      <c r="B33" s="98" t="s">
        <v>702</v>
      </c>
      <c r="C33" s="98">
        <v>1975</v>
      </c>
      <c r="D33" s="98" t="str">
        <f>VLOOKUP(B33,[1]Arkusz1!$B:$F,5,0)</f>
        <v>LOD/20/04211</v>
      </c>
      <c r="E33" s="98" t="s">
        <v>703</v>
      </c>
      <c r="F33" s="33">
        <f t="shared" si="0"/>
        <v>540</v>
      </c>
      <c r="G33" s="33">
        <f>IF(AA33&lt;6,F33,IF(AA33&gt;=6,SUM(LARGE(H33:Z33,{1;2;3;4;5;6})),"lblad"))</f>
        <v>540</v>
      </c>
      <c r="H33" s="9"/>
      <c r="I33" s="9"/>
      <c r="J33" s="9"/>
      <c r="K33" s="9"/>
      <c r="L33" s="9">
        <v>320</v>
      </c>
      <c r="M33" s="9"/>
      <c r="N33" s="9"/>
      <c r="O33" s="9"/>
      <c r="P33" s="9"/>
      <c r="Q33" s="9">
        <v>220</v>
      </c>
      <c r="R33" s="9"/>
      <c r="S33" s="9"/>
      <c r="T33" s="9"/>
      <c r="U33" s="9"/>
      <c r="V33" s="9"/>
      <c r="W33" s="9"/>
      <c r="X33" s="9"/>
      <c r="Y33" s="9"/>
      <c r="Z33" s="9"/>
      <c r="AA33" s="138">
        <f t="shared" si="1"/>
        <v>2</v>
      </c>
    </row>
    <row r="34" spans="1:27" ht="39.75" customHeight="1">
      <c r="A34" s="13">
        <v>30</v>
      </c>
      <c r="B34" s="98" t="s">
        <v>462</v>
      </c>
      <c r="C34" s="98">
        <v>1975</v>
      </c>
      <c r="D34" s="98" t="s">
        <v>1702</v>
      </c>
      <c r="E34" s="98" t="s">
        <v>463</v>
      </c>
      <c r="F34" s="33">
        <f t="shared" si="0"/>
        <v>540</v>
      </c>
      <c r="G34" s="33">
        <f>IF(AA34&lt;6,F34,IF(AA34&gt;=6,SUM(LARGE(H34:Z34,{1;2;3;4;5;6})),"lblad"))</f>
        <v>540</v>
      </c>
      <c r="H34" s="9"/>
      <c r="I34" s="9"/>
      <c r="J34" s="9"/>
      <c r="K34" s="9"/>
      <c r="L34" s="9">
        <v>340</v>
      </c>
      <c r="M34" s="9"/>
      <c r="N34" s="9"/>
      <c r="O34" s="9"/>
      <c r="P34" s="9"/>
      <c r="Q34" s="9"/>
      <c r="R34" s="9"/>
      <c r="S34" s="9"/>
      <c r="T34" s="9"/>
      <c r="U34" s="9">
        <v>200</v>
      </c>
      <c r="V34" s="9"/>
      <c r="W34" s="9"/>
      <c r="X34" s="9"/>
      <c r="Y34" s="9"/>
      <c r="Z34" s="9"/>
      <c r="AA34" s="138">
        <f t="shared" si="1"/>
        <v>2</v>
      </c>
    </row>
    <row r="35" spans="1:27" ht="39.75" customHeight="1">
      <c r="A35" s="13">
        <v>31</v>
      </c>
      <c r="B35" s="98" t="s">
        <v>794</v>
      </c>
      <c r="C35" s="98"/>
      <c r="D35" s="98" t="str">
        <f>VLOOKUP(B35,[1]Arkusz1!$B:$F,5,0)</f>
        <v>MAL/20/03312</v>
      </c>
      <c r="E35" s="98" t="s">
        <v>795</v>
      </c>
      <c r="F35" s="33">
        <f t="shared" si="0"/>
        <v>510</v>
      </c>
      <c r="G35" s="33">
        <f>IF(AA35&lt;6,F35,IF(AA35&gt;=6,SUM(LARGE(H35:Z35,{1;2;3;4;5;6})),"lblad"))</f>
        <v>510</v>
      </c>
      <c r="H35" s="9"/>
      <c r="I35" s="9"/>
      <c r="J35" s="9"/>
      <c r="K35" s="9"/>
      <c r="L35" s="9">
        <v>210</v>
      </c>
      <c r="M35" s="9"/>
      <c r="N35" s="9"/>
      <c r="O35" s="9">
        <v>300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38">
        <f t="shared" si="1"/>
        <v>2</v>
      </c>
    </row>
    <row r="36" spans="1:27" ht="39.75" customHeight="1">
      <c r="A36" s="13">
        <v>32</v>
      </c>
      <c r="B36" s="150" t="s">
        <v>701</v>
      </c>
      <c r="C36" s="150">
        <v>1974</v>
      </c>
      <c r="D36" s="98" t="str">
        <f>VLOOKUP(B36,[1]Arkusz1!$B:$F,5,0)</f>
        <v>MAZ/20/02630</v>
      </c>
      <c r="E36" s="150" t="s">
        <v>12</v>
      </c>
      <c r="F36" s="33">
        <f t="shared" si="0"/>
        <v>500</v>
      </c>
      <c r="G36" s="33">
        <f>IF(AA36&lt;6,F36,IF(AA36&gt;=6,SUM(LARGE(H36:Z36,{1;2;3;4;5;6})),"lblad"))</f>
        <v>500</v>
      </c>
      <c r="H36" s="9"/>
      <c r="I36" s="9"/>
      <c r="J36" s="9"/>
      <c r="K36" s="167"/>
      <c r="L36" s="9">
        <v>240</v>
      </c>
      <c r="M36" s="9"/>
      <c r="N36" s="9"/>
      <c r="O36" s="9"/>
      <c r="P36" s="9"/>
      <c r="Q36" s="9">
        <v>260</v>
      </c>
      <c r="R36" s="9"/>
      <c r="S36" s="9"/>
      <c r="T36" s="9"/>
      <c r="U36" s="9"/>
      <c r="V36" s="9"/>
      <c r="W36" s="9"/>
      <c r="X36" s="9"/>
      <c r="Y36" s="9"/>
      <c r="Z36" s="9"/>
      <c r="AA36" s="138">
        <f t="shared" si="1"/>
        <v>2</v>
      </c>
    </row>
    <row r="37" spans="1:27" ht="39.75" customHeight="1">
      <c r="A37" s="13">
        <v>33</v>
      </c>
      <c r="B37" s="98" t="s">
        <v>148</v>
      </c>
      <c r="C37" s="98">
        <v>1971</v>
      </c>
      <c r="D37" s="98" t="str">
        <f>VLOOKUP(B37,[1]Arkusz1!$B:$F,5,0)</f>
        <v>WLK/20/00558</v>
      </c>
      <c r="E37" s="98" t="s">
        <v>155</v>
      </c>
      <c r="F37" s="33">
        <f t="shared" ref="F37:F68" si="2">SUM(H37:Z37)</f>
        <v>460</v>
      </c>
      <c r="G37" s="33">
        <f>IF(AA37&lt;6,F37,IF(AA37&gt;=6,SUM(LARGE(H37:Z37,{1;2;3;4;5;6})),"lblad"))</f>
        <v>460</v>
      </c>
      <c r="H37" s="9"/>
      <c r="I37" s="9"/>
      <c r="J37" s="9"/>
      <c r="K37" s="9"/>
      <c r="L37" s="9">
        <v>460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 t="s">
        <v>81</v>
      </c>
      <c r="AA37" s="138">
        <f t="shared" ref="AA37:AA68" si="3">COUNTA(H37:Z37)</f>
        <v>2</v>
      </c>
    </row>
    <row r="38" spans="1:27" ht="39.75" customHeight="1">
      <c r="A38" s="13">
        <v>34</v>
      </c>
      <c r="B38" s="98" t="s">
        <v>542</v>
      </c>
      <c r="C38" s="98">
        <v>1974</v>
      </c>
      <c r="D38" s="98" t="str">
        <f>VLOOKUP(B38,[1]Arkusz1!$B:$F,5,0)</f>
        <v>MAL/20/03912</v>
      </c>
      <c r="E38" s="98" t="s">
        <v>544</v>
      </c>
      <c r="F38" s="33">
        <f t="shared" si="2"/>
        <v>450</v>
      </c>
      <c r="G38" s="33">
        <f>IF(AA38&lt;6,F38,IF(AA38&gt;=6,SUM(LARGE(H38:Z38,{1;2;3;4;5;6})),"lblad"))</f>
        <v>450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>
        <v>450</v>
      </c>
      <c r="U38" s="9"/>
      <c r="V38" s="9"/>
      <c r="W38" s="9"/>
      <c r="X38" s="9"/>
      <c r="Y38" s="9"/>
      <c r="Z38" s="9"/>
      <c r="AA38" s="138">
        <f t="shared" si="3"/>
        <v>1</v>
      </c>
    </row>
    <row r="39" spans="1:27" ht="39.75" customHeight="1">
      <c r="A39" s="13">
        <v>35</v>
      </c>
      <c r="B39" s="98" t="s">
        <v>545</v>
      </c>
      <c r="C39" s="98">
        <v>1972</v>
      </c>
      <c r="D39" s="98" t="e">
        <f>VLOOKUP(B39,[1]Arkusz1!$B:$F,5,0)</f>
        <v>#N/A</v>
      </c>
      <c r="E39" s="98" t="s">
        <v>547</v>
      </c>
      <c r="F39" s="33">
        <f t="shared" si="2"/>
        <v>430</v>
      </c>
      <c r="G39" s="33">
        <f>IF(AA39&lt;6,F39,IF(AA39&gt;=6,SUM(LARGE(H39:Z39,{1;2;3;4;5;6})),"lblad"))</f>
        <v>430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>
        <v>430</v>
      </c>
      <c r="U39" s="9"/>
      <c r="V39" s="9"/>
      <c r="W39" s="9"/>
      <c r="X39" s="9"/>
      <c r="Y39" s="9"/>
      <c r="Z39" s="9"/>
      <c r="AA39" s="138">
        <f t="shared" si="3"/>
        <v>1</v>
      </c>
    </row>
    <row r="40" spans="1:27" ht="39.75" customHeight="1">
      <c r="A40" s="13">
        <v>36</v>
      </c>
      <c r="B40" s="98" t="s">
        <v>546</v>
      </c>
      <c r="C40" s="98">
        <v>1975</v>
      </c>
      <c r="D40" s="98" t="str">
        <f>VLOOKUP(B40,[1]Arkusz1!$B:$F,5,0)</f>
        <v>WLK/20/03746</v>
      </c>
      <c r="E40" s="98" t="s">
        <v>547</v>
      </c>
      <c r="F40" s="33">
        <f t="shared" si="2"/>
        <v>430</v>
      </c>
      <c r="G40" s="33">
        <f>IF(AA40&lt;6,F40,IF(AA40&gt;=6,SUM(LARGE(H40:Z40,{1;2;3;4;5;6})),"lblad"))</f>
        <v>430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430</v>
      </c>
      <c r="U40" s="9"/>
      <c r="V40" s="9"/>
      <c r="W40" s="9"/>
      <c r="X40" s="9"/>
      <c r="Y40" s="9"/>
      <c r="Z40" s="9"/>
      <c r="AA40" s="138">
        <f t="shared" si="3"/>
        <v>1</v>
      </c>
    </row>
    <row r="41" spans="1:27" ht="39.75" customHeight="1">
      <c r="A41" s="13">
        <v>37</v>
      </c>
      <c r="B41" s="150" t="s">
        <v>143</v>
      </c>
      <c r="C41" s="150">
        <v>1973</v>
      </c>
      <c r="D41" s="98" t="str">
        <f>VLOOKUP(B41,[1]Arkusz1!$B:$F,5,0)</f>
        <v>LOD/20/02121</v>
      </c>
      <c r="E41" s="98" t="s">
        <v>1484</v>
      </c>
      <c r="F41" s="33">
        <f t="shared" si="2"/>
        <v>420</v>
      </c>
      <c r="G41" s="33">
        <f>IF(AA41&lt;6,F41,IF(AA41&gt;=6,SUM(LARGE(H41:Z41,{1;2;3;4;5;6})),"lblad"))</f>
        <v>420</v>
      </c>
      <c r="H41" s="9">
        <v>260</v>
      </c>
      <c r="I41" s="167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>
        <v>160</v>
      </c>
      <c r="AA41" s="138">
        <f t="shared" si="3"/>
        <v>2</v>
      </c>
    </row>
    <row r="42" spans="1:27" ht="39.75" customHeight="1">
      <c r="A42" s="13">
        <v>38</v>
      </c>
      <c r="B42" s="98" t="s">
        <v>967</v>
      </c>
      <c r="C42" s="98"/>
      <c r="D42" s="98" t="str">
        <f>VLOOKUP(B42,[1]Arkusz1!$B:$F,5,0)</f>
        <v>KPO/20/04149</v>
      </c>
      <c r="E42" s="98" t="s">
        <v>925</v>
      </c>
      <c r="F42" s="33">
        <f t="shared" si="2"/>
        <v>420</v>
      </c>
      <c r="G42" s="33">
        <f>IF(AA42&lt;6,F42,IF(AA42&gt;=6,SUM(LARGE(H42:Z42,{1;2;3;4;5;6})),"lblad"))</f>
        <v>420</v>
      </c>
      <c r="H42" s="9"/>
      <c r="I42" s="9"/>
      <c r="J42" s="9"/>
      <c r="K42" s="9"/>
      <c r="L42" s="9">
        <v>420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38">
        <f t="shared" si="3"/>
        <v>1</v>
      </c>
    </row>
    <row r="43" spans="1:27" ht="39.75" customHeight="1">
      <c r="A43" s="13">
        <v>39</v>
      </c>
      <c r="B43" s="98" t="s">
        <v>798</v>
      </c>
      <c r="C43" s="98">
        <v>1971</v>
      </c>
      <c r="D43" s="98" t="str">
        <f>VLOOKUP(B43,[1]Arkusz1!$B:$F,5,0)</f>
        <v>SLA/20/04064</v>
      </c>
      <c r="E43" s="98" t="s">
        <v>799</v>
      </c>
      <c r="F43" s="33">
        <f t="shared" si="2"/>
        <v>400</v>
      </c>
      <c r="G43" s="33">
        <f>IF(AA43&lt;6,F43,IF(AA43&gt;=6,SUM(LARGE(H43:Z43,{1;2;3;4;5;6})),"lblad"))</f>
        <v>400</v>
      </c>
      <c r="H43" s="9"/>
      <c r="I43" s="9"/>
      <c r="J43" s="9"/>
      <c r="K43" s="9"/>
      <c r="L43" s="9"/>
      <c r="M43" s="9">
        <v>120</v>
      </c>
      <c r="N43" s="9"/>
      <c r="O43" s="9">
        <v>280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38">
        <f t="shared" si="3"/>
        <v>2</v>
      </c>
    </row>
    <row r="44" spans="1:27" ht="39.75" customHeight="1">
      <c r="A44" s="13">
        <v>40</v>
      </c>
      <c r="B44" s="98" t="s">
        <v>1499</v>
      </c>
      <c r="C44" s="98">
        <v>1973</v>
      </c>
      <c r="D44" s="98" t="str">
        <f>VLOOKUP(B44,[1]Arkusz1!$B:$F,5,0)</f>
        <v>LOD/20/02129</v>
      </c>
      <c r="E44" s="98" t="s">
        <v>1484</v>
      </c>
      <c r="F44" s="33">
        <f t="shared" si="2"/>
        <v>400</v>
      </c>
      <c r="G44" s="33">
        <f>IF(AA44&lt;6,F44,IF(AA44&gt;=6,SUM(LARGE(H44:Z44,{1;2;3;4;5;6})),"lblad"))</f>
        <v>400</v>
      </c>
      <c r="H44" s="9">
        <v>400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38">
        <f t="shared" si="3"/>
        <v>1</v>
      </c>
    </row>
    <row r="45" spans="1:27" ht="39.75" customHeight="1">
      <c r="A45" s="13">
        <v>41</v>
      </c>
      <c r="B45" s="98" t="s">
        <v>790</v>
      </c>
      <c r="C45" s="98"/>
      <c r="D45" s="98" t="str">
        <f>VLOOKUP(B45,[1]Arkusz1!$B:$F,5,0)</f>
        <v>MAZ/20/03811</v>
      </c>
      <c r="E45" s="98" t="s">
        <v>760</v>
      </c>
      <c r="F45" s="33">
        <f t="shared" si="2"/>
        <v>400</v>
      </c>
      <c r="G45" s="33">
        <f>IF(AA45&lt;6,F45,IF(AA45&gt;=6,SUM(LARGE(H45:Z45,{1;2;3;4;5;6})),"lblad"))</f>
        <v>400</v>
      </c>
      <c r="H45" s="9"/>
      <c r="I45" s="9"/>
      <c r="J45" s="9"/>
      <c r="K45" s="9"/>
      <c r="L45" s="9"/>
      <c r="M45" s="9"/>
      <c r="N45" s="9"/>
      <c r="O45" s="9">
        <v>400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38">
        <f t="shared" si="3"/>
        <v>1</v>
      </c>
    </row>
    <row r="46" spans="1:27" ht="39.75" customHeight="1">
      <c r="A46" s="13">
        <v>42</v>
      </c>
      <c r="B46" s="98" t="s">
        <v>969</v>
      </c>
      <c r="C46" s="98"/>
      <c r="D46" s="98" t="str">
        <f>VLOOKUP(B46,[1]Arkusz1!$B:$F,5,0)</f>
        <v>DLS/20/00481</v>
      </c>
      <c r="E46" s="98" t="s">
        <v>177</v>
      </c>
      <c r="F46" s="33">
        <f t="shared" si="2"/>
        <v>380</v>
      </c>
      <c r="G46" s="33">
        <f>IF(AA46&lt;6,F46,IF(AA46&gt;=6,SUM(LARGE(H46:Z46,{1;2;3;4;5;6})),"lblad"))</f>
        <v>380</v>
      </c>
      <c r="H46" s="9"/>
      <c r="I46" s="9"/>
      <c r="J46" s="9"/>
      <c r="K46" s="9"/>
      <c r="L46" s="9">
        <v>380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38">
        <f t="shared" si="3"/>
        <v>1</v>
      </c>
    </row>
    <row r="47" spans="1:27" ht="39.75" customHeight="1">
      <c r="A47" s="13">
        <v>43</v>
      </c>
      <c r="B47" s="98" t="s">
        <v>978</v>
      </c>
      <c r="C47" s="98">
        <v>1972</v>
      </c>
      <c r="D47" s="98" t="str">
        <f>VLOOKUP(B47,[1]Arkusz1!$B:$F,5,0)</f>
        <v>PKA/20/00233</v>
      </c>
      <c r="E47" s="98" t="s">
        <v>979</v>
      </c>
      <c r="F47" s="33">
        <f t="shared" si="2"/>
        <v>370</v>
      </c>
      <c r="G47" s="33">
        <f>IF(AA47&lt;6,F47,IF(AA47&gt;=6,SUM(LARGE(H47:Z47,{1;2;3;4;5;6})),"lblad"))</f>
        <v>370</v>
      </c>
      <c r="H47" s="9"/>
      <c r="I47" s="9"/>
      <c r="J47" s="9"/>
      <c r="K47" s="9">
        <v>180</v>
      </c>
      <c r="L47" s="9">
        <v>190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38">
        <f t="shared" si="3"/>
        <v>2</v>
      </c>
    </row>
    <row r="48" spans="1:27" ht="39.75" customHeight="1">
      <c r="A48" s="13">
        <v>44</v>
      </c>
      <c r="B48" s="98" t="s">
        <v>791</v>
      </c>
      <c r="C48" s="98"/>
      <c r="D48" s="98" t="str">
        <f>VLOOKUP(B48,[1]Arkusz1!$B:$F,5,0)</f>
        <v>SWI/20/04118</v>
      </c>
      <c r="E48" s="98" t="s">
        <v>792</v>
      </c>
      <c r="F48" s="33">
        <f t="shared" si="2"/>
        <v>340</v>
      </c>
      <c r="G48" s="33">
        <f>IF(AA48&lt;6,F48,IF(AA48&gt;=6,SUM(LARGE(H48:Z48,{1;2;3;4;5;6})),"lblad"))</f>
        <v>340</v>
      </c>
      <c r="H48" s="9"/>
      <c r="I48" s="9"/>
      <c r="J48" s="9"/>
      <c r="K48" s="9"/>
      <c r="L48" s="9"/>
      <c r="M48" s="9"/>
      <c r="N48" s="9"/>
      <c r="O48" s="9">
        <v>340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38">
        <f t="shared" si="3"/>
        <v>1</v>
      </c>
    </row>
    <row r="49" spans="1:27" ht="39.75" customHeight="1">
      <c r="A49" s="13">
        <v>45</v>
      </c>
      <c r="B49" s="98" t="s">
        <v>1323</v>
      </c>
      <c r="C49" s="98">
        <v>1974</v>
      </c>
      <c r="D49" s="98" t="str">
        <f>VLOOKUP(B49,[1]Arkusz1!$B:$F,5,0)</f>
        <v>POL/20/00082</v>
      </c>
      <c r="E49" s="98" t="s">
        <v>774</v>
      </c>
      <c r="F49" s="33">
        <f t="shared" si="2"/>
        <v>300</v>
      </c>
      <c r="G49" s="33">
        <f>IF(AA49&lt;6,F49,IF(AA49&gt;=6,SUM(LARGE(H49:Z49,{1;2;3;4;5;6})),"lblad"))</f>
        <v>300</v>
      </c>
      <c r="H49" s="9"/>
      <c r="I49" s="9"/>
      <c r="J49" s="9">
        <v>300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38">
        <f t="shared" si="3"/>
        <v>1</v>
      </c>
    </row>
    <row r="50" spans="1:27" ht="39.75" customHeight="1">
      <c r="A50" s="13">
        <v>46</v>
      </c>
      <c r="B50" s="98" t="s">
        <v>796</v>
      </c>
      <c r="C50" s="98"/>
      <c r="D50" s="98" t="str">
        <f>VLOOKUP(B50,[1]Arkusz1!$B:$F,5,0)</f>
        <v>POL/20/00958</v>
      </c>
      <c r="E50" s="98" t="s">
        <v>797</v>
      </c>
      <c r="F50" s="33">
        <f t="shared" si="2"/>
        <v>290</v>
      </c>
      <c r="G50" s="33">
        <f>IF(AA50&lt;6,F50,IF(AA50&gt;=6,SUM(LARGE(H50:Z50,{1;2;3;4;5;6})),"lblad"))</f>
        <v>290</v>
      </c>
      <c r="H50" s="9"/>
      <c r="I50" s="9"/>
      <c r="J50" s="9"/>
      <c r="K50" s="9"/>
      <c r="L50" s="9"/>
      <c r="M50" s="9"/>
      <c r="N50" s="9"/>
      <c r="O50" s="9">
        <v>290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38">
        <f t="shared" si="3"/>
        <v>1</v>
      </c>
    </row>
    <row r="51" spans="1:27" ht="39.75" customHeight="1">
      <c r="A51" s="13">
        <v>47</v>
      </c>
      <c r="B51" s="98" t="s">
        <v>971</v>
      </c>
      <c r="C51" s="98"/>
      <c r="D51" s="98" t="str">
        <f>VLOOKUP(B51,[1]Arkusz1!$B:$F,5,0)</f>
        <v>LOD/20/04182</v>
      </c>
      <c r="E51" s="98" t="s">
        <v>6</v>
      </c>
      <c r="F51" s="33">
        <f t="shared" si="2"/>
        <v>280</v>
      </c>
      <c r="G51" s="33">
        <f>IF(AA51&lt;6,F51,IF(AA51&gt;=6,SUM(LARGE(H51:Z51,{1;2;3;4;5;6})),"lblad"))</f>
        <v>280</v>
      </c>
      <c r="H51" s="9"/>
      <c r="I51" s="9"/>
      <c r="J51" s="9"/>
      <c r="K51" s="9"/>
      <c r="L51" s="9">
        <v>280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38">
        <f t="shared" si="3"/>
        <v>1</v>
      </c>
    </row>
    <row r="52" spans="1:27" ht="39.75" customHeight="1">
      <c r="A52" s="13">
        <v>48</v>
      </c>
      <c r="B52" s="98" t="s">
        <v>972</v>
      </c>
      <c r="C52" s="98"/>
      <c r="D52" s="98" t="str">
        <f>VLOOKUP(B52,[1]Arkusz1!$B:$F,5,0)</f>
        <v>POM/20/03987</v>
      </c>
      <c r="E52" s="98" t="s">
        <v>973</v>
      </c>
      <c r="F52" s="33">
        <f t="shared" si="2"/>
        <v>270</v>
      </c>
      <c r="G52" s="33">
        <f>IF(AA52&lt;6,F52,IF(AA52&gt;=6,SUM(LARGE(H52:Z52,{1;2;3;4;5;6})),"lblad"))</f>
        <v>270</v>
      </c>
      <c r="H52" s="9"/>
      <c r="I52" s="9"/>
      <c r="J52" s="9"/>
      <c r="K52" s="9"/>
      <c r="L52" s="9">
        <v>270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38">
        <f t="shared" si="3"/>
        <v>1</v>
      </c>
    </row>
    <row r="53" spans="1:27" ht="39.75" customHeight="1">
      <c r="A53" s="13">
        <v>49</v>
      </c>
      <c r="B53" s="98" t="s">
        <v>139</v>
      </c>
      <c r="C53" s="98">
        <v>1974</v>
      </c>
      <c r="D53" s="98" t="str">
        <f>VLOOKUP(B53,[1]Arkusz1!$B:$F,5,0)</f>
        <v>POL/20/00088</v>
      </c>
      <c r="E53" s="98" t="s">
        <v>151</v>
      </c>
      <c r="F53" s="33">
        <f t="shared" si="2"/>
        <v>260</v>
      </c>
      <c r="G53" s="33">
        <f>IF(AA53&lt;6,F53,IF(AA53&gt;=6,SUM(LARGE(H53:Z53,{1;2;3;4;5;6})),"lblad"))</f>
        <v>260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>
        <v>260</v>
      </c>
      <c r="AA53" s="138">
        <f t="shared" si="3"/>
        <v>1</v>
      </c>
    </row>
    <row r="54" spans="1:27" ht="39.75" customHeight="1">
      <c r="A54" s="13">
        <v>50</v>
      </c>
      <c r="B54" s="98" t="s">
        <v>974</v>
      </c>
      <c r="C54" s="98"/>
      <c r="D54" s="98" t="str">
        <f>VLOOKUP(B54,[1]Arkusz1!$B:$F,5,0)</f>
        <v>MAL/20/00496</v>
      </c>
      <c r="E54" s="98"/>
      <c r="F54" s="33">
        <f t="shared" si="2"/>
        <v>230</v>
      </c>
      <c r="G54" s="33">
        <f>IF(AA54&lt;6,F54,IF(AA54&gt;=6,SUM(LARGE(H54:Z54,{1;2;3;4;5;6})),"lblad"))</f>
        <v>230</v>
      </c>
      <c r="H54" s="9"/>
      <c r="I54" s="9"/>
      <c r="J54" s="9"/>
      <c r="K54" s="9"/>
      <c r="L54" s="9">
        <v>230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38">
        <f t="shared" si="3"/>
        <v>1</v>
      </c>
    </row>
    <row r="55" spans="1:27" ht="39.75" customHeight="1">
      <c r="A55" s="13">
        <v>51</v>
      </c>
      <c r="B55" s="98" t="s">
        <v>975</v>
      </c>
      <c r="C55" s="98"/>
      <c r="D55" s="98" t="str">
        <f>VLOOKUP(B55,[1]Arkusz1!$B:$F,5,0)</f>
        <v>DLS/20/04159</v>
      </c>
      <c r="E55" s="98" t="s">
        <v>976</v>
      </c>
      <c r="F55" s="33">
        <f t="shared" si="2"/>
        <v>220</v>
      </c>
      <c r="G55" s="33">
        <f>IF(AA55&lt;6,F55,IF(AA55&gt;=6,SUM(LARGE(H55:Z55,{1;2;3;4;5;6})),"lblad"))</f>
        <v>220</v>
      </c>
      <c r="H55" s="9"/>
      <c r="I55" s="9"/>
      <c r="J55" s="9"/>
      <c r="K55" s="9"/>
      <c r="L55" s="9">
        <v>220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38">
        <f t="shared" si="3"/>
        <v>1</v>
      </c>
    </row>
    <row r="56" spans="1:27" ht="39.75" customHeight="1">
      <c r="A56" s="13">
        <v>52</v>
      </c>
      <c r="B56" s="98" t="s">
        <v>977</v>
      </c>
      <c r="C56" s="98"/>
      <c r="D56" s="98" t="str">
        <f>VLOOKUP(B56,[1]Arkusz1!$B:$F,5,0)</f>
        <v>MAZ/20/00306</v>
      </c>
      <c r="E56" s="98" t="s">
        <v>12</v>
      </c>
      <c r="F56" s="33">
        <f t="shared" si="2"/>
        <v>200</v>
      </c>
      <c r="G56" s="33">
        <f>IF(AA56&lt;6,F56,IF(AA56&gt;=6,SUM(LARGE(H56:Z56,{1;2;3;4;5;6})),"lblad"))</f>
        <v>200</v>
      </c>
      <c r="H56" s="9"/>
      <c r="I56" s="9"/>
      <c r="J56" s="9"/>
      <c r="K56" s="9"/>
      <c r="L56" s="9">
        <v>200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38">
        <f t="shared" si="3"/>
        <v>1</v>
      </c>
    </row>
    <row r="57" spans="1:27" ht="39.75" customHeight="1">
      <c r="A57" s="13">
        <v>53</v>
      </c>
      <c r="B57" s="98" t="s">
        <v>980</v>
      </c>
      <c r="C57" s="98"/>
      <c r="D57" s="98" t="str">
        <f>VLOOKUP(B57,[1]Arkusz1!$B:$F,5,0)</f>
        <v>SLA/20/00247</v>
      </c>
      <c r="E57" s="98" t="s">
        <v>981</v>
      </c>
      <c r="F57" s="33">
        <f t="shared" si="2"/>
        <v>180</v>
      </c>
      <c r="G57" s="33">
        <f>IF(AA57&lt;6,F57,IF(AA57&gt;=6,SUM(LARGE(H57:Z57,{1;2;3;4;5;6})),"lblad"))</f>
        <v>180</v>
      </c>
      <c r="H57" s="9"/>
      <c r="I57" s="9"/>
      <c r="J57" s="9"/>
      <c r="K57" s="9"/>
      <c r="L57" s="9">
        <v>180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38">
        <f t="shared" si="3"/>
        <v>1</v>
      </c>
    </row>
    <row r="58" spans="1:27" ht="39.75" customHeight="1">
      <c r="A58" s="13">
        <v>54</v>
      </c>
      <c r="B58" s="98" t="s">
        <v>982</v>
      </c>
      <c r="C58" s="98"/>
      <c r="D58" s="98" t="str">
        <f>VLOOKUP(B58,[1]Arkusz1!$B:$F,5,0)</f>
        <v>SLA/20/04144</v>
      </c>
      <c r="E58" s="98" t="s">
        <v>850</v>
      </c>
      <c r="F58" s="33">
        <f t="shared" si="2"/>
        <v>170</v>
      </c>
      <c r="G58" s="33">
        <f>IF(AA58&lt;6,F58,IF(AA58&gt;=6,SUM(LARGE(H58:Z58,{1;2;3;4;5;6})),"lblad"))</f>
        <v>170</v>
      </c>
      <c r="H58" s="9"/>
      <c r="I58" s="9"/>
      <c r="J58" s="9"/>
      <c r="K58" s="9"/>
      <c r="L58" s="9">
        <v>170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38">
        <f t="shared" si="3"/>
        <v>1</v>
      </c>
    </row>
    <row r="59" spans="1:27" ht="39.75" customHeight="1">
      <c r="A59" s="13">
        <v>55</v>
      </c>
      <c r="B59" s="98" t="s">
        <v>705</v>
      </c>
      <c r="C59" s="98">
        <v>1971</v>
      </c>
      <c r="D59" s="98" t="str">
        <f>VLOOKUP(B59,[1]Arkusz1!$B:$F,5,0)</f>
        <v>WLK/20/03614</v>
      </c>
      <c r="E59" s="98" t="s">
        <v>706</v>
      </c>
      <c r="F59" s="33">
        <f t="shared" si="2"/>
        <v>162</v>
      </c>
      <c r="G59" s="33">
        <f>IF(AA59&lt;6,F59,IF(AA59&gt;=6,SUM(LARGE(H59:Z59,{1;2;3;4;5;6})),"lblad"))</f>
        <v>162</v>
      </c>
      <c r="H59" s="9"/>
      <c r="I59" s="9"/>
      <c r="J59" s="9"/>
      <c r="K59" s="9"/>
      <c r="L59" s="9" t="s">
        <v>81</v>
      </c>
      <c r="M59" s="9"/>
      <c r="N59" s="9">
        <v>90</v>
      </c>
      <c r="O59" s="9"/>
      <c r="P59" s="9"/>
      <c r="Q59" s="9">
        <v>72</v>
      </c>
      <c r="R59" s="9"/>
      <c r="S59" s="9"/>
      <c r="T59" s="9"/>
      <c r="U59" s="9"/>
      <c r="V59" s="9"/>
      <c r="W59" s="9"/>
      <c r="X59" s="9"/>
      <c r="Y59" s="9"/>
      <c r="Z59" s="9"/>
      <c r="AA59" s="138">
        <f t="shared" si="3"/>
        <v>3</v>
      </c>
    </row>
    <row r="60" spans="1:27" ht="39.75" customHeight="1">
      <c r="A60" s="13">
        <v>56</v>
      </c>
      <c r="B60" s="98" t="s">
        <v>983</v>
      </c>
      <c r="C60" s="98"/>
      <c r="D60" s="98" t="str">
        <f>VLOOKUP(B60,[1]Arkusz1!$B:$F,5,0)</f>
        <v>DLS/20/03830</v>
      </c>
      <c r="E60" s="98" t="s">
        <v>177</v>
      </c>
      <c r="F60" s="33">
        <f t="shared" si="2"/>
        <v>160</v>
      </c>
      <c r="G60" s="33">
        <f>IF(AA60&lt;6,F60,IF(AA60&gt;=6,SUM(LARGE(H60:Z60,{1;2;3;4;5;6})),"lblad"))</f>
        <v>160</v>
      </c>
      <c r="H60" s="9"/>
      <c r="I60" s="9"/>
      <c r="J60" s="9"/>
      <c r="K60" s="9"/>
      <c r="L60" s="9"/>
      <c r="M60" s="9"/>
      <c r="N60" s="9"/>
      <c r="O60" s="9"/>
      <c r="P60" s="9"/>
      <c r="Q60" s="9">
        <v>160</v>
      </c>
      <c r="R60" s="9"/>
      <c r="S60" s="9"/>
      <c r="T60" s="9"/>
      <c r="U60" s="9"/>
      <c r="V60" s="9"/>
      <c r="W60" s="9"/>
      <c r="X60" s="9"/>
      <c r="Y60" s="9"/>
      <c r="Z60" s="9"/>
      <c r="AA60" s="138">
        <f t="shared" si="3"/>
        <v>1</v>
      </c>
    </row>
    <row r="61" spans="1:27" ht="39.75" customHeight="1">
      <c r="A61" s="13">
        <v>57</v>
      </c>
      <c r="B61" s="98" t="s">
        <v>145</v>
      </c>
      <c r="C61" s="98">
        <v>1971</v>
      </c>
      <c r="D61" s="98" t="str">
        <f>VLOOKUP(B61,[1]Arkusz1!$B:$F,5,0)</f>
        <v>MAZ/20/03804</v>
      </c>
      <c r="E61" s="98" t="s">
        <v>153</v>
      </c>
      <c r="F61" s="33">
        <f t="shared" si="2"/>
        <v>120</v>
      </c>
      <c r="G61" s="33">
        <f>IF(AA61&lt;6,F61,IF(AA61&gt;=6,SUM(LARGE(H61:Z61,{1;2;3;4;5;6})),"lblad"))</f>
        <v>120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>
        <v>120</v>
      </c>
      <c r="AA61" s="138">
        <f t="shared" si="3"/>
        <v>1</v>
      </c>
    </row>
    <row r="62" spans="1:27" ht="39.75" customHeight="1">
      <c r="A62" s="13">
        <v>58</v>
      </c>
      <c r="B62" s="98" t="s">
        <v>335</v>
      </c>
      <c r="C62" s="98">
        <v>1971</v>
      </c>
      <c r="D62" s="98" t="str">
        <f>VLOOKUP(B62,[1]Arkusz1!$B:$F,5,0)</f>
        <v>POL/20/00804</v>
      </c>
      <c r="E62" s="98"/>
      <c r="F62" s="33">
        <f t="shared" si="2"/>
        <v>120</v>
      </c>
      <c r="G62" s="33">
        <f>IF(AA62&lt;6,F62,IF(AA62&gt;=6,SUM(LARGE(H62:Z62,{1;2;3;4;5;6})),"lblad"))</f>
        <v>120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120</v>
      </c>
      <c r="W62" s="9"/>
      <c r="X62" s="9"/>
      <c r="Y62" s="9"/>
      <c r="Z62" s="9"/>
      <c r="AA62" s="138">
        <f t="shared" si="3"/>
        <v>1</v>
      </c>
    </row>
    <row r="63" spans="1:27" ht="39.75" customHeight="1">
      <c r="A63" s="13">
        <v>59</v>
      </c>
      <c r="B63" s="98" t="s">
        <v>704</v>
      </c>
      <c r="C63" s="98">
        <v>1974</v>
      </c>
      <c r="D63" s="98" t="str">
        <f>VLOOKUP(B63,[1]Arkusz1!$B:$F,5,0)</f>
        <v>LOD/20/00827</v>
      </c>
      <c r="E63" s="98" t="s">
        <v>477</v>
      </c>
      <c r="F63" s="33">
        <f t="shared" si="2"/>
        <v>90</v>
      </c>
      <c r="G63" s="33">
        <f>IF(AA63&lt;6,F63,IF(AA63&gt;=6,SUM(LARGE(H63:Z63,{1;2;3;4;5;6})),"lblad"))</f>
        <v>90</v>
      </c>
      <c r="H63" s="9"/>
      <c r="I63" s="9"/>
      <c r="J63" s="9"/>
      <c r="K63" s="9"/>
      <c r="L63" s="9"/>
      <c r="M63" s="9"/>
      <c r="N63" s="9"/>
      <c r="O63" s="9"/>
      <c r="P63" s="9"/>
      <c r="Q63" s="9">
        <v>90</v>
      </c>
      <c r="R63" s="9"/>
      <c r="S63" s="9"/>
      <c r="T63" s="9"/>
      <c r="U63" s="9"/>
      <c r="V63" s="9"/>
      <c r="W63" s="9"/>
      <c r="X63" s="9"/>
      <c r="Y63" s="9"/>
      <c r="Z63" s="9"/>
      <c r="AA63" s="138">
        <f t="shared" si="3"/>
        <v>1</v>
      </c>
    </row>
    <row r="64" spans="1:27" ht="39.75" customHeight="1">
      <c r="A64" s="13">
        <v>60</v>
      </c>
      <c r="B64" s="98" t="s">
        <v>708</v>
      </c>
      <c r="C64" s="98">
        <v>1972</v>
      </c>
      <c r="D64" s="98"/>
      <c r="E64" s="98"/>
      <c r="F64" s="33">
        <f t="shared" si="2"/>
        <v>0</v>
      </c>
      <c r="G64" s="33">
        <f>IF(AA64&lt;6,F64,IF(AA64&gt;=6,SUM(LARGE(H64:Z64,{1;2;3;4;5;6})),"lblad"))</f>
        <v>0</v>
      </c>
      <c r="H64" s="9"/>
      <c r="I64" s="9"/>
      <c r="J64" s="9"/>
      <c r="K64" s="9"/>
      <c r="L64" s="9"/>
      <c r="M64" s="9"/>
      <c r="N64" s="9"/>
      <c r="O64" s="9"/>
      <c r="P64" s="9"/>
      <c r="Q64" s="9" t="s">
        <v>81</v>
      </c>
      <c r="R64" s="9"/>
      <c r="S64" s="9"/>
      <c r="T64" s="9"/>
      <c r="U64" s="9"/>
      <c r="V64" s="9"/>
      <c r="W64" s="9"/>
      <c r="X64" s="9"/>
      <c r="Y64" s="9"/>
      <c r="Z64" s="9"/>
      <c r="AA64" s="138">
        <f t="shared" si="3"/>
        <v>1</v>
      </c>
    </row>
    <row r="65" spans="1:27" ht="39.75" customHeight="1">
      <c r="A65" s="13">
        <v>61</v>
      </c>
      <c r="B65" s="98" t="s">
        <v>1669</v>
      </c>
      <c r="C65" s="98">
        <v>1972</v>
      </c>
      <c r="D65" s="98"/>
      <c r="E65" s="98"/>
      <c r="F65" s="33">
        <f t="shared" si="2"/>
        <v>0</v>
      </c>
      <c r="G65" s="33">
        <f>IF(AA65&lt;6,F65,IF(AA65&gt;=6,SUM(LARGE(H65:Z65,{1;2;3;4;5;6})),"lblad"))</f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>
        <v>0</v>
      </c>
      <c r="X65" s="9">
        <v>0</v>
      </c>
      <c r="Y65" s="9">
        <v>0</v>
      </c>
      <c r="Z65" s="9"/>
      <c r="AA65" s="138">
        <f t="shared" si="3"/>
        <v>3</v>
      </c>
    </row>
    <row r="66" spans="1:27" ht="39.75" customHeight="1">
      <c r="A66" s="13">
        <v>62</v>
      </c>
      <c r="B66" s="98" t="s">
        <v>142</v>
      </c>
      <c r="C66" s="98">
        <v>1971</v>
      </c>
      <c r="D66" s="98"/>
      <c r="E66" s="98" t="s">
        <v>152</v>
      </c>
      <c r="F66" s="33">
        <f t="shared" si="2"/>
        <v>0</v>
      </c>
      <c r="G66" s="33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>
        <v>0</v>
      </c>
      <c r="AA66" s="138">
        <f t="shared" si="3"/>
        <v>1</v>
      </c>
    </row>
    <row r="67" spans="1:27" ht="39.75" customHeight="1">
      <c r="A67" s="13">
        <v>63</v>
      </c>
      <c r="B67" s="98" t="s">
        <v>1446</v>
      </c>
      <c r="C67" s="98">
        <v>1972</v>
      </c>
      <c r="D67" s="98"/>
      <c r="E67" s="98" t="s">
        <v>1338</v>
      </c>
      <c r="F67" s="33">
        <f t="shared" si="2"/>
        <v>0</v>
      </c>
      <c r="G67" s="33">
        <f>IF(AA67&lt;6,F67,IF(AA67&gt;=6,SUM(LARGE(H67:Z67,{1;2;3;4;5;6})),"lblad"))</f>
        <v>0</v>
      </c>
      <c r="H67" s="9"/>
      <c r="I67" s="9">
        <v>0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38">
        <f t="shared" si="3"/>
        <v>1</v>
      </c>
    </row>
    <row r="68" spans="1:27" ht="39.75" customHeight="1">
      <c r="A68" s="13">
        <v>64</v>
      </c>
      <c r="B68" s="98" t="s">
        <v>1448</v>
      </c>
      <c r="C68" s="98">
        <v>1973</v>
      </c>
      <c r="D68" s="98"/>
      <c r="E68" s="98" t="s">
        <v>1458</v>
      </c>
      <c r="F68" s="33">
        <f t="shared" si="2"/>
        <v>0</v>
      </c>
      <c r="G68" s="33">
        <f>IF(AA68&lt;6,F68,IF(AA68&gt;=6,SUM(LARGE(H68:Z68,{1;2;3;4;5;6})),"lblad"))</f>
        <v>0</v>
      </c>
      <c r="H68" s="9"/>
      <c r="I68" s="9">
        <v>0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38">
        <f t="shared" si="3"/>
        <v>1</v>
      </c>
    </row>
    <row r="69" spans="1:27" ht="39.75" customHeight="1">
      <c r="A69" s="13">
        <v>65</v>
      </c>
      <c r="B69" s="98" t="s">
        <v>1243</v>
      </c>
      <c r="C69" s="98">
        <v>1971</v>
      </c>
      <c r="D69" s="98"/>
      <c r="E69" s="98"/>
      <c r="F69" s="33">
        <f t="shared" ref="F69:F100" si="4">SUM(H69:Z69)</f>
        <v>0</v>
      </c>
      <c r="G69" s="33">
        <f>IF(AA69&lt;6,F69,IF(AA69&gt;=6,SUM(LARGE(H69:Z69,{1;2;3;4;5;6})),"lblad"))</f>
        <v>0</v>
      </c>
      <c r="H69" s="9"/>
      <c r="I69" s="9">
        <v>0</v>
      </c>
      <c r="J69" s="9"/>
      <c r="K69" s="9">
        <v>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38">
        <f t="shared" ref="AA69:AA100" si="5">COUNTA(H69:Z69)</f>
        <v>2</v>
      </c>
    </row>
    <row r="70" spans="1:27" ht="39.75" customHeight="1">
      <c r="A70" s="13">
        <v>66</v>
      </c>
      <c r="B70" s="98" t="s">
        <v>330</v>
      </c>
      <c r="C70" s="98">
        <v>1975</v>
      </c>
      <c r="D70" s="98"/>
      <c r="E70" s="98" t="s">
        <v>337</v>
      </c>
      <c r="F70" s="33">
        <f t="shared" si="4"/>
        <v>0</v>
      </c>
      <c r="G70" s="33">
        <f>IF(AA70&lt;6,F70,IF(AA70&gt;=6,SUM(LARGE(H70:Z70,{1;2;3;4;5;6})),"lblad"))</f>
        <v>0</v>
      </c>
      <c r="H70" s="9"/>
      <c r="I70" s="9"/>
      <c r="J70" s="9"/>
      <c r="K70" s="9"/>
      <c r="L70" s="9"/>
      <c r="M70" s="9"/>
      <c r="N70" s="9">
        <v>0</v>
      </c>
      <c r="O70" s="9"/>
      <c r="P70" s="9"/>
      <c r="Q70" s="9">
        <v>0</v>
      </c>
      <c r="R70" s="9">
        <v>0</v>
      </c>
      <c r="S70" s="9"/>
      <c r="T70" s="9"/>
      <c r="U70" s="9">
        <v>0</v>
      </c>
      <c r="V70" s="9">
        <v>0</v>
      </c>
      <c r="W70" s="9"/>
      <c r="X70" s="9"/>
      <c r="Y70" s="9"/>
      <c r="Z70" s="9"/>
      <c r="AA70" s="138">
        <f t="shared" si="5"/>
        <v>5</v>
      </c>
    </row>
    <row r="71" spans="1:27" ht="39.75" customHeight="1">
      <c r="A71" s="13">
        <v>67</v>
      </c>
      <c r="B71" s="98" t="s">
        <v>1663</v>
      </c>
      <c r="C71" s="98">
        <v>1974</v>
      </c>
      <c r="D71" s="98"/>
      <c r="E71" s="98" t="s">
        <v>359</v>
      </c>
      <c r="F71" s="33">
        <f t="shared" si="4"/>
        <v>0</v>
      </c>
      <c r="G71" s="33">
        <f>IF(AA71&lt;6,F71,IF(AA71&gt;=6,SUM(LARGE(H71:Z71,{1;2;3;4;5;6})),"lblad"))</f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>
        <v>0</v>
      </c>
      <c r="Z71" s="9"/>
      <c r="AA71" s="138">
        <f t="shared" si="5"/>
        <v>1</v>
      </c>
    </row>
    <row r="72" spans="1:27" ht="39.75" customHeight="1">
      <c r="A72" s="13">
        <v>68</v>
      </c>
      <c r="B72" s="98" t="s">
        <v>1224</v>
      </c>
      <c r="C72" s="98">
        <v>1972</v>
      </c>
      <c r="D72" s="98"/>
      <c r="E72" s="98"/>
      <c r="F72" s="33">
        <f t="shared" si="4"/>
        <v>0</v>
      </c>
      <c r="G72" s="33">
        <f>IF(AA72&lt;6,F72,IF(AA72&gt;=6,SUM(LARGE(H72:Z72,{1;2;3;4;5;6})),"lblad"))</f>
        <v>0</v>
      </c>
      <c r="H72" s="9"/>
      <c r="I72" s="9"/>
      <c r="J72" s="9"/>
      <c r="K72" s="9">
        <v>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38">
        <f t="shared" si="5"/>
        <v>1</v>
      </c>
    </row>
    <row r="73" spans="1:27" ht="39.75" customHeight="1">
      <c r="A73" s="13">
        <v>69</v>
      </c>
      <c r="B73" s="98" t="s">
        <v>1664</v>
      </c>
      <c r="C73" s="98">
        <v>1974</v>
      </c>
      <c r="D73" s="98"/>
      <c r="E73" s="98" t="s">
        <v>928</v>
      </c>
      <c r="F73" s="33">
        <f t="shared" si="4"/>
        <v>0</v>
      </c>
      <c r="G73" s="33">
        <f>IF(AA73&lt;6,F73,IF(AA73&gt;=6,SUM(LARGE(H73:Z73,{1;2;3;4;5;6})),"lblad"))</f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>
        <v>0</v>
      </c>
      <c r="X73" s="9">
        <v>0</v>
      </c>
      <c r="Y73" s="9">
        <v>0</v>
      </c>
      <c r="Z73" s="9"/>
      <c r="AA73" s="138">
        <f t="shared" si="5"/>
        <v>3</v>
      </c>
    </row>
    <row r="74" spans="1:27" ht="39.75" customHeight="1">
      <c r="A74" s="13">
        <v>70</v>
      </c>
      <c r="B74" s="98" t="s">
        <v>1501</v>
      </c>
      <c r="C74" s="98">
        <v>1975</v>
      </c>
      <c r="D74" s="98"/>
      <c r="E74" s="98" t="s">
        <v>1502</v>
      </c>
      <c r="F74" s="33">
        <f t="shared" si="4"/>
        <v>0</v>
      </c>
      <c r="G74" s="33">
        <f>IF(AA74&lt;6,F74,IF(AA74&gt;=6,SUM(LARGE(H74:Z74,{1;2;3;4;5;6})),"lblad"))</f>
        <v>0</v>
      </c>
      <c r="H74" s="9">
        <v>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38">
        <f t="shared" si="5"/>
        <v>1</v>
      </c>
    </row>
    <row r="75" spans="1:27" ht="39.75" customHeight="1">
      <c r="A75" s="13">
        <v>71</v>
      </c>
      <c r="B75" s="98" t="s">
        <v>1226</v>
      </c>
      <c r="C75" s="98">
        <v>1974</v>
      </c>
      <c r="D75" s="98"/>
      <c r="E75" s="98" t="s">
        <v>1247</v>
      </c>
      <c r="F75" s="33">
        <f t="shared" si="4"/>
        <v>0</v>
      </c>
      <c r="G75" s="33">
        <f>IF(AA75&lt;6,F75,IF(AA75&gt;=6,SUM(LARGE(H75:Z75,{1;2;3;4;5;6})),"lblad"))</f>
        <v>0</v>
      </c>
      <c r="H75" s="9"/>
      <c r="I75" s="9"/>
      <c r="J75" s="9"/>
      <c r="K75" s="9">
        <v>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38">
        <f t="shared" si="5"/>
        <v>1</v>
      </c>
    </row>
    <row r="76" spans="1:27" ht="39.75" customHeight="1">
      <c r="A76" s="13">
        <v>72</v>
      </c>
      <c r="B76" s="98" t="s">
        <v>1667</v>
      </c>
      <c r="C76" s="98">
        <v>1972</v>
      </c>
      <c r="D76" s="98"/>
      <c r="E76" s="98" t="s">
        <v>1555</v>
      </c>
      <c r="F76" s="33">
        <f t="shared" si="4"/>
        <v>0</v>
      </c>
      <c r="G76" s="33">
        <f>IF(AA76&lt;6,F76,IF(AA76&gt;=6,SUM(LARGE(H76:Z76,{1;2;3;4;5;6})),"lblad"))</f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>
        <v>0</v>
      </c>
      <c r="X76" s="9">
        <v>0</v>
      </c>
      <c r="Y76" s="9">
        <v>0</v>
      </c>
      <c r="Z76" s="9"/>
      <c r="AA76" s="138">
        <f t="shared" si="5"/>
        <v>3</v>
      </c>
    </row>
    <row r="77" spans="1:27" ht="39.75" customHeight="1">
      <c r="A77" s="13">
        <v>73</v>
      </c>
      <c r="B77" s="98" t="s">
        <v>465</v>
      </c>
      <c r="C77" s="98">
        <v>1971</v>
      </c>
      <c r="D77" s="98"/>
      <c r="E77" s="98" t="s">
        <v>366</v>
      </c>
      <c r="F77" s="33">
        <f t="shared" si="4"/>
        <v>0</v>
      </c>
      <c r="G77" s="33">
        <f>IF(AA77&lt;6,F77,IF(AA77&gt;=6,SUM(LARGE(H77:Z77,{1;2;3;4;5;6})),"lblad"))</f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>
        <v>0</v>
      </c>
      <c r="S77" s="9"/>
      <c r="T77" s="9"/>
      <c r="U77" s="9">
        <v>0</v>
      </c>
      <c r="V77" s="9"/>
      <c r="W77" s="9"/>
      <c r="X77" s="9"/>
      <c r="Y77" s="9"/>
      <c r="Z77" s="9"/>
      <c r="AA77" s="138">
        <f t="shared" si="5"/>
        <v>2</v>
      </c>
    </row>
    <row r="78" spans="1:27" ht="39.75" customHeight="1">
      <c r="A78" s="13">
        <v>74</v>
      </c>
      <c r="B78" s="98" t="s">
        <v>1665</v>
      </c>
      <c r="C78" s="98">
        <v>1973</v>
      </c>
      <c r="D78" s="98"/>
      <c r="E78" s="98" t="s">
        <v>1671</v>
      </c>
      <c r="F78" s="33">
        <f t="shared" si="4"/>
        <v>0</v>
      </c>
      <c r="G78" s="33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>
        <v>0</v>
      </c>
      <c r="X78" s="9">
        <v>0</v>
      </c>
      <c r="Y78" s="9">
        <v>0</v>
      </c>
      <c r="Z78" s="9"/>
      <c r="AA78" s="138">
        <f t="shared" si="5"/>
        <v>3</v>
      </c>
    </row>
    <row r="79" spans="1:27" ht="39.75" customHeight="1">
      <c r="A79" s="13">
        <v>75</v>
      </c>
      <c r="B79" s="98" t="s">
        <v>1089</v>
      </c>
      <c r="C79" s="98">
        <v>1975</v>
      </c>
      <c r="D79" s="98"/>
      <c r="E79" s="98" t="s">
        <v>1080</v>
      </c>
      <c r="F79" s="33">
        <f t="shared" si="4"/>
        <v>0</v>
      </c>
      <c r="G79" s="33">
        <f>IF(AA79&lt;6,F79,IF(AA79&gt;=6,SUM(LARGE(H79:Z79,{1;2;3;4;5;6})),"lblad"))</f>
        <v>0</v>
      </c>
      <c r="H79" s="9"/>
      <c r="I79" s="9"/>
      <c r="J79" s="9"/>
      <c r="K79" s="9"/>
      <c r="L79" s="9"/>
      <c r="M79" s="9">
        <v>0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38">
        <f t="shared" si="5"/>
        <v>1</v>
      </c>
    </row>
    <row r="80" spans="1:27" ht="39.75" customHeight="1">
      <c r="A80" s="13">
        <v>76</v>
      </c>
      <c r="B80" s="98" t="s">
        <v>1233</v>
      </c>
      <c r="C80" s="98">
        <v>1972</v>
      </c>
      <c r="D80" s="98"/>
      <c r="E80" s="98" t="s">
        <v>1179</v>
      </c>
      <c r="F80" s="33">
        <f t="shared" si="4"/>
        <v>0</v>
      </c>
      <c r="G80" s="33">
        <f>IF(AA80&lt;6,F80,IF(AA80&gt;=6,SUM(LARGE(H80:Z80,{1;2;3;4;5;6})),"lblad"))</f>
        <v>0</v>
      </c>
      <c r="H80" s="9"/>
      <c r="I80" s="9"/>
      <c r="J80" s="9"/>
      <c r="K80" s="9">
        <v>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38">
        <f t="shared" si="5"/>
        <v>1</v>
      </c>
    </row>
    <row r="81" spans="1:27" ht="39.75" customHeight="1">
      <c r="A81" s="13">
        <v>77</v>
      </c>
      <c r="B81" s="98" t="s">
        <v>1064</v>
      </c>
      <c r="C81" s="98">
        <v>1973</v>
      </c>
      <c r="D81" s="98"/>
      <c r="E81" s="98" t="s">
        <v>1066</v>
      </c>
      <c r="F81" s="33">
        <f t="shared" si="4"/>
        <v>0</v>
      </c>
      <c r="G81" s="33">
        <f>IF(AA81&lt;6,F81,IF(AA81&gt;=6,SUM(LARGE(H81:Z81,{1;2;3;4;5;6})),"lblad"))</f>
        <v>0</v>
      </c>
      <c r="H81" s="9"/>
      <c r="I81" s="9"/>
      <c r="J81" s="9"/>
      <c r="K81" s="9"/>
      <c r="L81" s="9"/>
      <c r="M81" s="9"/>
      <c r="N81" s="9"/>
      <c r="O81" s="9"/>
      <c r="P81" s="9">
        <v>0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138">
        <f t="shared" si="5"/>
        <v>1</v>
      </c>
    </row>
    <row r="82" spans="1:27" ht="39.75" customHeight="1">
      <c r="A82" s="13">
        <v>78</v>
      </c>
      <c r="B82" s="98" t="s">
        <v>1449</v>
      </c>
      <c r="C82" s="98">
        <v>1975</v>
      </c>
      <c r="D82" s="98"/>
      <c r="E82" s="98"/>
      <c r="F82" s="33">
        <f t="shared" si="4"/>
        <v>0</v>
      </c>
      <c r="G82" s="33">
        <f>IF(AA82&lt;6,F82,IF(AA82&gt;=6,SUM(LARGE(H82:Z82,{1;2;3;4;5;6})),"lblad"))</f>
        <v>0</v>
      </c>
      <c r="H82" s="9"/>
      <c r="I82" s="9">
        <v>0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38">
        <f t="shared" si="5"/>
        <v>1</v>
      </c>
    </row>
    <row r="83" spans="1:27" ht="39.75" customHeight="1">
      <c r="A83" s="13">
        <v>79</v>
      </c>
      <c r="B83" s="98" t="s">
        <v>1231</v>
      </c>
      <c r="C83" s="98">
        <v>1975</v>
      </c>
      <c r="D83" s="98"/>
      <c r="E83" s="98" t="s">
        <v>1249</v>
      </c>
      <c r="F83" s="33">
        <f t="shared" si="4"/>
        <v>0</v>
      </c>
      <c r="G83" s="33">
        <f>IF(AA83&lt;6,F83,IF(AA83&gt;=6,SUM(LARGE(H83:Z83,{1;2;3;4;5;6})),"lblad"))</f>
        <v>0</v>
      </c>
      <c r="H83" s="9"/>
      <c r="I83" s="9"/>
      <c r="J83" s="9"/>
      <c r="K83" s="9">
        <v>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38">
        <f t="shared" si="5"/>
        <v>1</v>
      </c>
    </row>
    <row r="84" spans="1:27" ht="39.75" customHeight="1">
      <c r="A84" s="13">
        <v>80</v>
      </c>
      <c r="B84" s="98" t="s">
        <v>464</v>
      </c>
      <c r="C84" s="98">
        <v>1974</v>
      </c>
      <c r="D84" s="98"/>
      <c r="E84" s="98" t="s">
        <v>34</v>
      </c>
      <c r="F84" s="33">
        <f t="shared" si="4"/>
        <v>0</v>
      </c>
      <c r="G84" s="33">
        <f>IF(AA84&lt;6,F84,IF(AA84&gt;=6,SUM(LARGE(H84:Z84,{1;2;3;4;5;6})),"lblad"))</f>
        <v>0</v>
      </c>
      <c r="H84" s="9"/>
      <c r="I84" s="9"/>
      <c r="J84" s="9"/>
      <c r="K84" s="9"/>
      <c r="L84" s="9"/>
      <c r="M84" s="9"/>
      <c r="N84" s="9"/>
      <c r="O84" s="9"/>
      <c r="P84" s="9"/>
      <c r="Q84" s="9">
        <v>0</v>
      </c>
      <c r="R84" s="9">
        <v>0</v>
      </c>
      <c r="S84" s="9"/>
      <c r="T84" s="9"/>
      <c r="U84" s="9">
        <v>0</v>
      </c>
      <c r="V84" s="9"/>
      <c r="W84" s="9"/>
      <c r="X84" s="9"/>
      <c r="Y84" s="9"/>
      <c r="Z84" s="9"/>
      <c r="AA84" s="138">
        <f t="shared" si="5"/>
        <v>3</v>
      </c>
    </row>
    <row r="85" spans="1:27" ht="39.75" customHeight="1">
      <c r="A85" s="13">
        <v>81</v>
      </c>
      <c r="B85" s="98" t="s">
        <v>1452</v>
      </c>
      <c r="C85" s="98">
        <v>1971</v>
      </c>
      <c r="D85" s="98"/>
      <c r="E85" s="98" t="s">
        <v>1460</v>
      </c>
      <c r="F85" s="33">
        <f t="shared" si="4"/>
        <v>0</v>
      </c>
      <c r="G85" s="33">
        <f>IF(AA85&lt;6,F85,IF(AA85&gt;=6,SUM(LARGE(H85:Z85,{1;2;3;4;5;6})),"lblad"))</f>
        <v>0</v>
      </c>
      <c r="H85" s="9"/>
      <c r="I85" s="9">
        <v>0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38">
        <f t="shared" si="5"/>
        <v>1</v>
      </c>
    </row>
    <row r="86" spans="1:27" ht="39.75" customHeight="1">
      <c r="A86" s="13">
        <v>82</v>
      </c>
      <c r="B86" s="98" t="s">
        <v>1450</v>
      </c>
      <c r="C86" s="98">
        <v>1975</v>
      </c>
      <c r="D86" s="98"/>
      <c r="E86" s="98" t="s">
        <v>1459</v>
      </c>
      <c r="F86" s="33">
        <f t="shared" si="4"/>
        <v>0</v>
      </c>
      <c r="G86" s="33">
        <f>IF(AA86&lt;6,F86,IF(AA86&gt;=6,SUM(LARGE(H86:Z86,{1;2;3;4;5;6})),"lblad"))</f>
        <v>0</v>
      </c>
      <c r="H86" s="9"/>
      <c r="I86" s="9">
        <v>0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38">
        <f t="shared" si="5"/>
        <v>1</v>
      </c>
    </row>
    <row r="87" spans="1:27" ht="39.75" customHeight="1">
      <c r="A87" s="13">
        <v>83</v>
      </c>
      <c r="B87" s="98" t="s">
        <v>472</v>
      </c>
      <c r="C87" s="98">
        <v>1975</v>
      </c>
      <c r="D87" s="98"/>
      <c r="E87" s="98" t="s">
        <v>32</v>
      </c>
      <c r="F87" s="33">
        <f t="shared" si="4"/>
        <v>0</v>
      </c>
      <c r="G87" s="33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>
        <v>0</v>
      </c>
      <c r="V87" s="9"/>
      <c r="W87" s="9"/>
      <c r="X87" s="9"/>
      <c r="Y87" s="9"/>
      <c r="Z87" s="9"/>
      <c r="AA87" s="138">
        <f t="shared" si="5"/>
        <v>1</v>
      </c>
    </row>
    <row r="88" spans="1:27" ht="39.75" customHeight="1">
      <c r="A88" s="13">
        <v>84</v>
      </c>
      <c r="B88" s="98" t="s">
        <v>1063</v>
      </c>
      <c r="C88" s="98">
        <v>1974</v>
      </c>
      <c r="D88" s="98"/>
      <c r="E88" s="98" t="s">
        <v>1065</v>
      </c>
      <c r="F88" s="33">
        <f t="shared" si="4"/>
        <v>0</v>
      </c>
      <c r="G88" s="33">
        <f>IF(AA88&lt;6,F88,IF(AA88&gt;=6,SUM(LARGE(H88:Z88,{1;2;3;4;5;6})),"lblad"))</f>
        <v>0</v>
      </c>
      <c r="H88" s="9"/>
      <c r="I88" s="9"/>
      <c r="J88" s="9"/>
      <c r="K88" s="9"/>
      <c r="L88" s="9"/>
      <c r="M88" s="9"/>
      <c r="N88" s="9"/>
      <c r="O88" s="9"/>
      <c r="P88" s="9">
        <v>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138">
        <f t="shared" si="5"/>
        <v>1</v>
      </c>
    </row>
    <row r="89" spans="1:27" ht="39.75" customHeight="1">
      <c r="A89" s="13">
        <v>85</v>
      </c>
      <c r="B89" s="98" t="s">
        <v>141</v>
      </c>
      <c r="C89" s="98">
        <v>1975</v>
      </c>
      <c r="D89" s="98"/>
      <c r="E89" s="98" t="s">
        <v>105</v>
      </c>
      <c r="F89" s="33">
        <f t="shared" si="4"/>
        <v>0</v>
      </c>
      <c r="G89" s="33">
        <f>IF(AA89&lt;6,F89,IF(AA89&gt;=6,SUM(LARGE(H89:Z89,{1;2;3;4;5;6})),"lblad"))</f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v>0</v>
      </c>
      <c r="AA89" s="138">
        <f t="shared" si="5"/>
        <v>1</v>
      </c>
    </row>
    <row r="90" spans="1:27" ht="39.75" customHeight="1">
      <c r="A90" s="13">
        <v>86</v>
      </c>
      <c r="B90" s="98" t="s">
        <v>1443</v>
      </c>
      <c r="C90" s="98">
        <v>1974</v>
      </c>
      <c r="D90" s="98"/>
      <c r="E90" s="98"/>
      <c r="F90" s="33">
        <f t="shared" si="4"/>
        <v>0</v>
      </c>
      <c r="G90" s="33">
        <f>IF(AA90&lt;6,F90,IF(AA90&gt;=6,SUM(LARGE(H90:Z90,{1;2;3;4;5;6})),"lblad"))</f>
        <v>0</v>
      </c>
      <c r="H90" s="9"/>
      <c r="I90" s="9">
        <v>0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38">
        <f t="shared" si="5"/>
        <v>1</v>
      </c>
    </row>
    <row r="91" spans="1:27" ht="39.75" customHeight="1">
      <c r="A91" s="13">
        <v>87</v>
      </c>
      <c r="B91" s="98" t="s">
        <v>140</v>
      </c>
      <c r="C91" s="98">
        <v>1973</v>
      </c>
      <c r="D91" s="98"/>
      <c r="E91" s="98" t="s">
        <v>105</v>
      </c>
      <c r="F91" s="33">
        <f t="shared" si="4"/>
        <v>0</v>
      </c>
      <c r="G91" s="33">
        <f>IF(AA91&lt;6,F91,IF(AA91&gt;=6,SUM(LARGE(H91:Z91,{1;2;3;4;5;6})),"lblad"))</f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>
        <v>0</v>
      </c>
      <c r="AA91" s="138">
        <f t="shared" si="5"/>
        <v>1</v>
      </c>
    </row>
    <row r="92" spans="1:27" ht="39.75" customHeight="1">
      <c r="A92" s="13">
        <v>88</v>
      </c>
      <c r="B92" s="98" t="s">
        <v>1235</v>
      </c>
      <c r="C92" s="98">
        <v>1971</v>
      </c>
      <c r="D92" s="98"/>
      <c r="E92" s="98" t="s">
        <v>1252</v>
      </c>
      <c r="F92" s="33">
        <f t="shared" si="4"/>
        <v>0</v>
      </c>
      <c r="G92" s="33">
        <f>IF(AA92&lt;6,F92,IF(AA92&gt;=6,SUM(LARGE(H92:Z92,{1;2;3;4;5;6})),"lblad"))</f>
        <v>0</v>
      </c>
      <c r="H92" s="9"/>
      <c r="I92" s="9"/>
      <c r="J92" s="9"/>
      <c r="K92" s="9">
        <v>0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38">
        <f t="shared" si="5"/>
        <v>1</v>
      </c>
    </row>
    <row r="93" spans="1:27" ht="39.75" customHeight="1">
      <c r="A93" s="13">
        <v>89</v>
      </c>
      <c r="B93" s="98" t="s">
        <v>1225</v>
      </c>
      <c r="C93" s="98">
        <v>1972</v>
      </c>
      <c r="D93" s="98"/>
      <c r="E93" s="98"/>
      <c r="F93" s="33">
        <f t="shared" si="4"/>
        <v>0</v>
      </c>
      <c r="G93" s="33">
        <f>IF(AA93&lt;6,F93,IF(AA93&gt;=6,SUM(LARGE(H93:Z93,{1;2;3;4;5;6})),"lblad"))</f>
        <v>0</v>
      </c>
      <c r="H93" s="9"/>
      <c r="I93" s="9"/>
      <c r="J93" s="9"/>
      <c r="K93" s="9">
        <v>0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38">
        <f t="shared" si="5"/>
        <v>1</v>
      </c>
    </row>
    <row r="94" spans="1:27" ht="39.75" customHeight="1">
      <c r="A94" s="13">
        <v>90</v>
      </c>
      <c r="B94" s="98" t="s">
        <v>149</v>
      </c>
      <c r="C94" s="98">
        <v>1974</v>
      </c>
      <c r="D94" s="98"/>
      <c r="E94" s="98" t="s">
        <v>156</v>
      </c>
      <c r="F94" s="33">
        <f t="shared" si="4"/>
        <v>0</v>
      </c>
      <c r="G94" s="33">
        <f>IF(AA94&lt;6,F94,IF(AA94&gt;=6,SUM(LARGE(H94:Z94,{1;2;3;4;5;6})),"lblad"))</f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 t="s">
        <v>81</v>
      </c>
      <c r="AA94" s="138">
        <f t="shared" si="5"/>
        <v>1</v>
      </c>
    </row>
    <row r="95" spans="1:27" ht="39.75" customHeight="1">
      <c r="A95" s="13">
        <v>91</v>
      </c>
      <c r="B95" s="98" t="s">
        <v>468</v>
      </c>
      <c r="C95" s="98">
        <v>1975</v>
      </c>
      <c r="D95" s="98"/>
      <c r="E95" s="98" t="s">
        <v>469</v>
      </c>
      <c r="F95" s="33">
        <f t="shared" si="4"/>
        <v>0</v>
      </c>
      <c r="G95" s="33">
        <f>IF(AA95&lt;6,F95,IF(AA95&gt;=6,SUM(LARGE(H95:Z95,{1;2;3;4;5;6})),"lblad"))</f>
        <v>0</v>
      </c>
      <c r="H95" s="9"/>
      <c r="I95" s="9"/>
      <c r="J95" s="9"/>
      <c r="K95" s="9"/>
      <c r="L95" s="9"/>
      <c r="M95" s="9"/>
      <c r="N95" s="9">
        <v>0</v>
      </c>
      <c r="O95" s="9"/>
      <c r="P95" s="9"/>
      <c r="Q95" s="9">
        <v>0</v>
      </c>
      <c r="R95" s="9">
        <v>0</v>
      </c>
      <c r="S95" s="9"/>
      <c r="T95" s="9"/>
      <c r="U95" s="9">
        <v>0</v>
      </c>
      <c r="V95" s="9"/>
      <c r="W95" s="9"/>
      <c r="X95" s="9"/>
      <c r="Y95" s="9"/>
      <c r="Z95" s="9"/>
      <c r="AA95" s="138">
        <f t="shared" si="5"/>
        <v>4</v>
      </c>
    </row>
    <row r="96" spans="1:27" ht="39.75" customHeight="1">
      <c r="A96" s="13">
        <v>92</v>
      </c>
      <c r="B96" s="98" t="s">
        <v>1447</v>
      </c>
      <c r="C96" s="98">
        <v>1974</v>
      </c>
      <c r="D96" s="98"/>
      <c r="E96" s="98"/>
      <c r="F96" s="33">
        <f t="shared" si="4"/>
        <v>0</v>
      </c>
      <c r="G96" s="33">
        <f>IF(AA96&lt;6,F96,IF(AA96&gt;=6,SUM(LARGE(H96:Z96,{1;2;3;4;5;6})),"lblad"))</f>
        <v>0</v>
      </c>
      <c r="H96" s="9"/>
      <c r="I96" s="9">
        <v>0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38">
        <f t="shared" si="5"/>
        <v>1</v>
      </c>
    </row>
    <row r="97" spans="1:27" ht="39.75" customHeight="1">
      <c r="A97" s="13">
        <v>93</v>
      </c>
      <c r="B97" s="150" t="s">
        <v>1453</v>
      </c>
      <c r="C97" s="150">
        <v>1972</v>
      </c>
      <c r="D97" s="98"/>
      <c r="E97" s="98"/>
      <c r="F97" s="33">
        <f t="shared" si="4"/>
        <v>0</v>
      </c>
      <c r="G97" s="33">
        <f>IF(AA97&lt;6,F97,IF(AA97&gt;=6,SUM(LARGE(H97:Z97,{1;2;3;4;5;6})),"lblad"))</f>
        <v>0</v>
      </c>
      <c r="H97" s="9"/>
      <c r="I97" s="167">
        <v>0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38">
        <f t="shared" si="5"/>
        <v>1</v>
      </c>
    </row>
    <row r="98" spans="1:27" ht="39.75" customHeight="1">
      <c r="A98" s="13">
        <v>94</v>
      </c>
      <c r="B98" s="98" t="s">
        <v>1440</v>
      </c>
      <c r="C98" s="98">
        <v>1972</v>
      </c>
      <c r="D98" s="98"/>
      <c r="E98" s="98" t="s">
        <v>1455</v>
      </c>
      <c r="F98" s="33">
        <f t="shared" si="4"/>
        <v>0</v>
      </c>
      <c r="G98" s="33">
        <f>IF(AA98&lt;6,F98,IF(AA98&gt;=6,SUM(LARGE(H98:Z98,{1;2;3;4;5;6})),"lblad"))</f>
        <v>0</v>
      </c>
      <c r="H98" s="9"/>
      <c r="I98" s="9">
        <v>0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>
        <v>0</v>
      </c>
      <c r="X98" s="9">
        <v>0</v>
      </c>
      <c r="Y98" s="9">
        <v>0</v>
      </c>
      <c r="Z98" s="9"/>
      <c r="AA98" s="138">
        <f t="shared" si="5"/>
        <v>4</v>
      </c>
    </row>
    <row r="99" spans="1:27" ht="39.75" customHeight="1">
      <c r="A99" s="13">
        <v>95</v>
      </c>
      <c r="B99" s="98" t="s">
        <v>1229</v>
      </c>
      <c r="C99" s="98">
        <v>1973</v>
      </c>
      <c r="D99" s="98"/>
      <c r="E99" s="98" t="s">
        <v>1248</v>
      </c>
      <c r="F99" s="33">
        <f t="shared" si="4"/>
        <v>0</v>
      </c>
      <c r="G99" s="33">
        <f>IF(AA99&lt;6,F99,IF(AA99&gt;=6,SUM(LARGE(H99:Z99,{1;2;3;4;5;6})),"lblad"))</f>
        <v>0</v>
      </c>
      <c r="H99" s="9"/>
      <c r="I99" s="9">
        <v>0</v>
      </c>
      <c r="J99" s="9"/>
      <c r="K99" s="9">
        <v>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38">
        <f t="shared" si="5"/>
        <v>2</v>
      </c>
    </row>
    <row r="100" spans="1:27" ht="39.75" customHeight="1">
      <c r="A100" s="13">
        <v>96</v>
      </c>
      <c r="B100" s="98" t="s">
        <v>1227</v>
      </c>
      <c r="C100" s="133">
        <v>1973</v>
      </c>
      <c r="D100" s="98"/>
      <c r="E100" s="98"/>
      <c r="F100" s="33">
        <f t="shared" si="4"/>
        <v>0</v>
      </c>
      <c r="G100" s="33">
        <f>IF(AA100&lt;6,F100,IF(AA100&gt;=6,SUM(LARGE(H100:Z100,{1;2;3;4;5;6})),"lblad"))</f>
        <v>0</v>
      </c>
      <c r="H100" s="9"/>
      <c r="I100" s="9"/>
      <c r="J100" s="9"/>
      <c r="K100" s="9">
        <v>0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38">
        <f t="shared" si="5"/>
        <v>1</v>
      </c>
    </row>
    <row r="101" spans="1:27" ht="39.75" customHeight="1">
      <c r="A101" s="13">
        <v>97</v>
      </c>
      <c r="B101" s="98" t="s">
        <v>1441</v>
      </c>
      <c r="C101" s="98">
        <v>1971</v>
      </c>
      <c r="D101" s="98"/>
      <c r="E101" s="98" t="s">
        <v>1456</v>
      </c>
      <c r="F101" s="33">
        <f t="shared" ref="F101:F132" si="6">SUM(H101:Z101)</f>
        <v>0</v>
      </c>
      <c r="G101" s="33">
        <f>IF(AA101&lt;6,F101,IF(AA101&gt;=6,SUM(LARGE(H101:Z101,{1;2;3;4;5;6})),"lblad"))</f>
        <v>0</v>
      </c>
      <c r="H101" s="9"/>
      <c r="I101" s="9">
        <v>0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38">
        <f t="shared" ref="AA101:AA132" si="7">COUNTA(H101:Z101)</f>
        <v>1</v>
      </c>
    </row>
    <row r="102" spans="1:27" ht="39.75" customHeight="1">
      <c r="A102" s="13">
        <v>98</v>
      </c>
      <c r="B102" s="98" t="s">
        <v>1087</v>
      </c>
      <c r="C102" s="98">
        <v>1975</v>
      </c>
      <c r="D102" s="98"/>
      <c r="E102" s="98" t="s">
        <v>1088</v>
      </c>
      <c r="F102" s="33">
        <f t="shared" si="6"/>
        <v>0</v>
      </c>
      <c r="G102" s="33">
        <f>IF(AA102&lt;6,F102,IF(AA102&gt;=6,SUM(LARGE(H102:Z102,{1;2;3;4;5;6})),"lblad"))</f>
        <v>0</v>
      </c>
      <c r="H102" s="9"/>
      <c r="I102" s="9"/>
      <c r="J102" s="9"/>
      <c r="K102" s="9"/>
      <c r="L102" s="9"/>
      <c r="M102" s="9">
        <v>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38">
        <f t="shared" si="7"/>
        <v>1</v>
      </c>
    </row>
    <row r="103" spans="1:27" ht="39.75" customHeight="1">
      <c r="A103" s="13">
        <v>99</v>
      </c>
      <c r="B103" s="98" t="s">
        <v>1245</v>
      </c>
      <c r="C103" s="98">
        <v>1972</v>
      </c>
      <c r="D103" s="98"/>
      <c r="E103" s="98"/>
      <c r="F103" s="33">
        <f t="shared" si="6"/>
        <v>0</v>
      </c>
      <c r="G103" s="33">
        <f>IF(AA103&lt;6,F103,IF(AA103&gt;=6,SUM(LARGE(H103:Z103,{1;2;3;4;5;6})),"lblad"))</f>
        <v>0</v>
      </c>
      <c r="H103" s="9"/>
      <c r="I103" s="9"/>
      <c r="J103" s="9"/>
      <c r="K103" s="9">
        <v>0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38">
        <f t="shared" si="7"/>
        <v>1</v>
      </c>
    </row>
    <row r="104" spans="1:27" ht="39.75" customHeight="1">
      <c r="A104" s="13">
        <v>100</v>
      </c>
      <c r="B104" s="98" t="s">
        <v>1238</v>
      </c>
      <c r="C104" s="98">
        <v>1975</v>
      </c>
      <c r="D104" s="98"/>
      <c r="E104" s="98" t="s">
        <v>1254</v>
      </c>
      <c r="F104" s="33">
        <f t="shared" si="6"/>
        <v>0</v>
      </c>
      <c r="G104" s="33">
        <f>IF(AA104&lt;6,F104,IF(AA104&gt;=6,SUM(LARGE(H104:Z104,{1;2;3;4;5;6})),"lblad"))</f>
        <v>0</v>
      </c>
      <c r="H104" s="9"/>
      <c r="I104" s="9"/>
      <c r="J104" s="9"/>
      <c r="K104" s="9">
        <v>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38">
        <f t="shared" si="7"/>
        <v>1</v>
      </c>
    </row>
    <row r="105" spans="1:27" ht="39.75" customHeight="1">
      <c r="A105" s="13">
        <v>101</v>
      </c>
      <c r="B105" s="98" t="s">
        <v>709</v>
      </c>
      <c r="C105" s="98">
        <v>1975</v>
      </c>
      <c r="D105" s="98"/>
      <c r="E105" s="98" t="s">
        <v>710</v>
      </c>
      <c r="F105" s="33">
        <f t="shared" si="6"/>
        <v>0</v>
      </c>
      <c r="G105" s="33">
        <f>IF(AA105&lt;6,F105,IF(AA105&gt;=6,SUM(LARGE(H105:Z105,{1;2;3;4;5;6})),"lblad"))</f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 t="s">
        <v>81</v>
      </c>
      <c r="R105" s="9"/>
      <c r="S105" s="9"/>
      <c r="T105" s="9"/>
      <c r="U105" s="9"/>
      <c r="V105" s="9"/>
      <c r="W105" s="9"/>
      <c r="X105" s="9"/>
      <c r="Y105" s="9"/>
      <c r="Z105" s="9"/>
      <c r="AA105" s="138">
        <f t="shared" si="7"/>
        <v>1</v>
      </c>
    </row>
    <row r="106" spans="1:27" ht="39.75" customHeight="1">
      <c r="A106" s="13">
        <v>102</v>
      </c>
      <c r="B106" s="98" t="s">
        <v>1246</v>
      </c>
      <c r="C106" s="98">
        <v>1973</v>
      </c>
      <c r="D106" s="98"/>
      <c r="E106" s="98"/>
      <c r="F106" s="33">
        <f t="shared" si="6"/>
        <v>0</v>
      </c>
      <c r="G106" s="33">
        <f>IF(AA106&lt;6,F106,IF(AA106&gt;=6,SUM(LARGE(H106:Z106,{1;2;3;4;5;6})),"lblad"))</f>
        <v>0</v>
      </c>
      <c r="H106" s="9"/>
      <c r="I106" s="9"/>
      <c r="J106" s="9"/>
      <c r="K106" s="9" t="s">
        <v>81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38">
        <f t="shared" si="7"/>
        <v>1</v>
      </c>
    </row>
    <row r="107" spans="1:27" ht="39.75" customHeight="1">
      <c r="A107" s="13">
        <v>103</v>
      </c>
      <c r="B107" s="98" t="s">
        <v>333</v>
      </c>
      <c r="C107" s="98">
        <v>1974</v>
      </c>
      <c r="D107" s="98"/>
      <c r="E107" s="98" t="s">
        <v>339</v>
      </c>
      <c r="F107" s="33">
        <f t="shared" si="6"/>
        <v>0</v>
      </c>
      <c r="G107" s="33">
        <f>IF(AA107&lt;6,F107,IF(AA107&gt;=6,SUM(LARGE(H107:Z107,{1;2;3;4;5;6})),"lblad"))</f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>
        <v>0</v>
      </c>
      <c r="W107" s="9"/>
      <c r="X107" s="9"/>
      <c r="Y107" s="9"/>
      <c r="Z107" s="9"/>
      <c r="AA107" s="138">
        <f t="shared" si="7"/>
        <v>1</v>
      </c>
    </row>
    <row r="108" spans="1:27" ht="39.75" customHeight="1">
      <c r="A108" s="13">
        <v>104</v>
      </c>
      <c r="B108" s="98" t="s">
        <v>470</v>
      </c>
      <c r="C108" s="98">
        <v>1973</v>
      </c>
      <c r="D108" s="98"/>
      <c r="E108" s="98" t="s">
        <v>471</v>
      </c>
      <c r="F108" s="33">
        <f t="shared" si="6"/>
        <v>0</v>
      </c>
      <c r="G108" s="33">
        <f>IF(AA108&lt;6,F108,IF(AA108&gt;=6,SUM(LARGE(H108:Z108,{1;2;3;4;5;6})),"lblad"))</f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>
        <v>0</v>
      </c>
      <c r="V108" s="9"/>
      <c r="W108" s="9"/>
      <c r="X108" s="9"/>
      <c r="Y108" s="9"/>
      <c r="Z108" s="9"/>
      <c r="AA108" s="138">
        <f t="shared" si="7"/>
        <v>1</v>
      </c>
    </row>
    <row r="109" spans="1:27" ht="39.75" customHeight="1">
      <c r="A109" s="13">
        <v>105</v>
      </c>
      <c r="B109" s="98" t="s">
        <v>1668</v>
      </c>
      <c r="C109" s="98">
        <v>1974</v>
      </c>
      <c r="D109" s="98"/>
      <c r="E109" s="98"/>
      <c r="F109" s="33">
        <f t="shared" si="6"/>
        <v>0</v>
      </c>
      <c r="G109" s="33">
        <f>IF(AA109&lt;6,F109,IF(AA109&gt;=6,SUM(LARGE(H109:Z109,{1;2;3;4;5;6})),"lblad"))</f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>
        <v>0</v>
      </c>
      <c r="X109" s="9">
        <v>0</v>
      </c>
      <c r="Y109" s="9">
        <v>0</v>
      </c>
      <c r="Z109" s="9"/>
      <c r="AA109" s="138">
        <f t="shared" si="7"/>
        <v>3</v>
      </c>
    </row>
    <row r="110" spans="1:27" ht="39.75" customHeight="1">
      <c r="A110" s="13">
        <v>106</v>
      </c>
      <c r="B110" s="98" t="s">
        <v>1242</v>
      </c>
      <c r="C110" s="98">
        <v>1975</v>
      </c>
      <c r="D110" s="98"/>
      <c r="E110" s="98"/>
      <c r="F110" s="33">
        <f t="shared" si="6"/>
        <v>0</v>
      </c>
      <c r="G110" s="33">
        <f>IF(AA110&lt;6,F110,IF(AA110&gt;=6,SUM(LARGE(H110:Z110,{1;2;3;4;5;6})),"lblad"))</f>
        <v>0</v>
      </c>
      <c r="H110" s="9"/>
      <c r="I110" s="9"/>
      <c r="J110" s="9"/>
      <c r="K110" s="9">
        <v>0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38">
        <f t="shared" si="7"/>
        <v>1</v>
      </c>
    </row>
    <row r="111" spans="1:27" ht="39.75" customHeight="1">
      <c r="A111" s="13">
        <v>107</v>
      </c>
      <c r="B111" s="98" t="s">
        <v>965</v>
      </c>
      <c r="C111" s="98">
        <v>1975</v>
      </c>
      <c r="D111" s="98"/>
      <c r="E111" s="98" t="s">
        <v>338</v>
      </c>
      <c r="F111" s="33">
        <f t="shared" si="6"/>
        <v>0</v>
      </c>
      <c r="G111" s="33">
        <f>IF(AA111&lt;6,F111,IF(AA111&gt;=6,SUM(LARGE(H111:Z111,{1;2;3;4;5;6})),"lblad"))</f>
        <v>0</v>
      </c>
      <c r="H111" s="9"/>
      <c r="I111" s="9">
        <v>0</v>
      </c>
      <c r="J111" s="9"/>
      <c r="K111" s="9"/>
      <c r="L111" s="9"/>
      <c r="M111" s="9"/>
      <c r="N111" s="9"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38">
        <f t="shared" si="7"/>
        <v>2</v>
      </c>
    </row>
    <row r="112" spans="1:27" ht="39.75" customHeight="1">
      <c r="A112" s="13">
        <v>108</v>
      </c>
      <c r="B112" s="98" t="s">
        <v>963</v>
      </c>
      <c r="C112" s="98">
        <v>1974</v>
      </c>
      <c r="D112" s="98"/>
      <c r="E112" s="98" t="s">
        <v>964</v>
      </c>
      <c r="F112" s="33">
        <f t="shared" si="6"/>
        <v>0</v>
      </c>
      <c r="G112" s="33">
        <f>IF(AA112&lt;6,F112,IF(AA112&gt;=6,SUM(LARGE(H112:Z112,{1;2;3;4;5;6})),"lblad"))</f>
        <v>0</v>
      </c>
      <c r="H112" s="9"/>
      <c r="I112" s="9"/>
      <c r="J112" s="9"/>
      <c r="K112" s="9"/>
      <c r="L112" s="9"/>
      <c r="M112" s="9"/>
      <c r="N112" s="9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38">
        <f t="shared" si="7"/>
        <v>1</v>
      </c>
    </row>
    <row r="113" spans="1:27" ht="39.75" customHeight="1">
      <c r="A113" s="13">
        <v>109</v>
      </c>
      <c r="B113" s="98" t="s">
        <v>1237</v>
      </c>
      <c r="C113" s="133">
        <v>1974</v>
      </c>
      <c r="D113" s="98"/>
      <c r="E113" s="98" t="s">
        <v>1253</v>
      </c>
      <c r="F113" s="33">
        <f t="shared" si="6"/>
        <v>0</v>
      </c>
      <c r="G113" s="33">
        <f>IF(AA113&lt;6,F113,IF(AA113&gt;=6,SUM(LARGE(H113:Z113,{1;2;3;4;5;6})),"lblad"))</f>
        <v>0</v>
      </c>
      <c r="H113" s="9"/>
      <c r="I113" s="9"/>
      <c r="J113" s="9"/>
      <c r="K113" s="9">
        <v>0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38">
        <f t="shared" si="7"/>
        <v>1</v>
      </c>
    </row>
    <row r="114" spans="1:27" ht="39.75" customHeight="1">
      <c r="A114" s="13">
        <v>110</v>
      </c>
      <c r="B114" s="98" t="s">
        <v>1223</v>
      </c>
      <c r="C114" s="98">
        <v>1971</v>
      </c>
      <c r="D114" s="98"/>
      <c r="E114" s="98"/>
      <c r="F114" s="33">
        <f t="shared" si="6"/>
        <v>0</v>
      </c>
      <c r="G114" s="33">
        <f>IF(AA114&lt;6,F114,IF(AA114&gt;=6,SUM(LARGE(H114:Z114,{1;2;3;4;5;6})),"lblad"))</f>
        <v>0</v>
      </c>
      <c r="H114" s="9"/>
      <c r="I114" s="9"/>
      <c r="J114" s="9"/>
      <c r="K114" s="9">
        <v>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38">
        <f t="shared" si="7"/>
        <v>1</v>
      </c>
    </row>
    <row r="115" spans="1:27" ht="39.75" customHeight="1">
      <c r="A115" s="13">
        <v>111</v>
      </c>
      <c r="B115" s="98" t="s">
        <v>334</v>
      </c>
      <c r="C115" s="98">
        <v>1974</v>
      </c>
      <c r="D115" s="98"/>
      <c r="E115" s="98"/>
      <c r="F115" s="33">
        <f t="shared" si="6"/>
        <v>0</v>
      </c>
      <c r="G115" s="33">
        <f>IF(AA115&lt;6,F115,IF(AA115&gt;=6,SUM(LARGE(H115:Z115,{1;2;3;4;5;6})),"lblad"))</f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>
        <v>0</v>
      </c>
      <c r="W115" s="9"/>
      <c r="X115" s="9"/>
      <c r="Y115" s="9"/>
      <c r="Z115" s="9"/>
      <c r="AA115" s="138">
        <f t="shared" si="7"/>
        <v>1</v>
      </c>
    </row>
    <row r="116" spans="1:27" ht="39.75" customHeight="1">
      <c r="A116" s="13">
        <v>112</v>
      </c>
      <c r="B116" s="98" t="s">
        <v>1241</v>
      </c>
      <c r="C116" s="98">
        <v>1973</v>
      </c>
      <c r="D116" s="98"/>
      <c r="E116" s="98"/>
      <c r="F116" s="33">
        <f t="shared" si="6"/>
        <v>0</v>
      </c>
      <c r="G116" s="33">
        <f>IF(AA116&lt;6,F116,IF(AA116&gt;=6,SUM(LARGE(H116:Z116,{1;2;3;4;5;6})),"lblad"))</f>
        <v>0</v>
      </c>
      <c r="H116" s="9"/>
      <c r="I116" s="9"/>
      <c r="J116" s="9"/>
      <c r="K116" s="9">
        <v>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38">
        <f t="shared" si="7"/>
        <v>1</v>
      </c>
    </row>
    <row r="117" spans="1:27" ht="39.75" customHeight="1">
      <c r="A117" s="13">
        <v>113</v>
      </c>
      <c r="B117" s="98" t="s">
        <v>332</v>
      </c>
      <c r="C117" s="98">
        <v>1974</v>
      </c>
      <c r="D117" s="98"/>
      <c r="E117" s="98" t="s">
        <v>338</v>
      </c>
      <c r="F117" s="33">
        <f t="shared" si="6"/>
        <v>0</v>
      </c>
      <c r="G117" s="33">
        <f>IF(AA117&lt;6,F117,IF(AA117&gt;=6,SUM(LARGE(H117:Z117,{1;2;3;4;5;6})),"lblad"))</f>
        <v>0</v>
      </c>
      <c r="H117" s="9"/>
      <c r="I117" s="9">
        <v>0</v>
      </c>
      <c r="J117" s="9"/>
      <c r="K117" s="9"/>
      <c r="L117" s="9"/>
      <c r="M117" s="9"/>
      <c r="N117" s="9">
        <v>0</v>
      </c>
      <c r="O117" s="9"/>
      <c r="P117" s="9"/>
      <c r="Q117" s="9">
        <v>0</v>
      </c>
      <c r="R117" s="9">
        <v>0</v>
      </c>
      <c r="S117" s="9"/>
      <c r="T117" s="9"/>
      <c r="U117" s="9"/>
      <c r="V117" s="9">
        <v>0</v>
      </c>
      <c r="W117" s="9"/>
      <c r="X117" s="9"/>
      <c r="Y117" s="9"/>
      <c r="Z117" s="9"/>
      <c r="AA117" s="138">
        <f t="shared" si="7"/>
        <v>5</v>
      </c>
    </row>
    <row r="118" spans="1:27" ht="41.25" customHeight="1">
      <c r="A118" s="13">
        <v>114</v>
      </c>
      <c r="B118" s="98" t="s">
        <v>1438</v>
      </c>
      <c r="C118" s="98">
        <v>1975</v>
      </c>
      <c r="D118" s="98"/>
      <c r="E118" s="98" t="s">
        <v>1391</v>
      </c>
      <c r="F118" s="33">
        <f t="shared" si="6"/>
        <v>0</v>
      </c>
      <c r="G118" s="33">
        <f>IF(AA118&lt;6,F118,IF(AA118&gt;=6,SUM(LARGE(H118:Z118,{1;2;3;4;5;6})),"lblad"))</f>
        <v>0</v>
      </c>
      <c r="H118" s="9"/>
      <c r="I118" s="9">
        <v>0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38">
        <f t="shared" si="7"/>
        <v>1</v>
      </c>
    </row>
    <row r="119" spans="1:27" ht="39.75" customHeight="1">
      <c r="A119" s="13">
        <v>115</v>
      </c>
      <c r="B119" s="98" t="s">
        <v>146</v>
      </c>
      <c r="C119" s="98">
        <v>1971</v>
      </c>
      <c r="D119" s="98"/>
      <c r="E119" s="98" t="s">
        <v>154</v>
      </c>
      <c r="F119" s="33">
        <f t="shared" si="6"/>
        <v>0</v>
      </c>
      <c r="G119" s="33">
        <f>IF(AA119&lt;6,F119,IF(AA119&gt;=6,SUM(LARGE(H119:Z119,{1;2;3;4;5;6})),"lblad"))</f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 t="s">
        <v>81</v>
      </c>
      <c r="AA119" s="138">
        <f t="shared" si="7"/>
        <v>1</v>
      </c>
    </row>
    <row r="120" spans="1:27" ht="39.75" customHeight="1">
      <c r="A120" s="13">
        <v>116</v>
      </c>
      <c r="B120" s="98" t="s">
        <v>651</v>
      </c>
      <c r="C120" s="98">
        <v>1973</v>
      </c>
      <c r="D120" s="98"/>
      <c r="E120" s="98"/>
      <c r="F120" s="33">
        <f t="shared" si="6"/>
        <v>0</v>
      </c>
      <c r="G120" s="33">
        <f>IF(AA120&lt;6,F120,IF(AA120&gt;=6,SUM(LARGE(H120:Z120,{1;2;3;4;5;6})),"lblad"))</f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 t="s">
        <v>81</v>
      </c>
      <c r="S120" s="9"/>
      <c r="T120" s="9"/>
      <c r="U120" s="9"/>
      <c r="V120" s="9"/>
      <c r="W120" s="9"/>
      <c r="X120" s="9"/>
      <c r="Y120" s="9"/>
      <c r="Z120" s="9"/>
      <c r="AA120" s="138">
        <f t="shared" si="7"/>
        <v>1</v>
      </c>
    </row>
    <row r="121" spans="1:27" ht="39.75" customHeight="1">
      <c r="A121" s="13">
        <v>117</v>
      </c>
      <c r="B121" s="96" t="s">
        <v>1444</v>
      </c>
      <c r="C121" s="96">
        <v>1972</v>
      </c>
      <c r="D121" s="98"/>
      <c r="E121" s="96"/>
      <c r="F121" s="33">
        <f t="shared" si="6"/>
        <v>0</v>
      </c>
      <c r="G121" s="33">
        <f>IF(AA121&lt;6,F121,IF(AA121&gt;=6,SUM(LARGE(H121:Z121,{1;2;3;4;5;6})),"lblad"))</f>
        <v>0</v>
      </c>
      <c r="H121" s="9"/>
      <c r="I121" s="9">
        <v>0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38">
        <f t="shared" si="7"/>
        <v>1</v>
      </c>
    </row>
    <row r="122" spans="1:27" ht="39.75" customHeight="1">
      <c r="A122" s="13">
        <v>118</v>
      </c>
      <c r="B122" s="98" t="s">
        <v>1666</v>
      </c>
      <c r="C122" s="98">
        <v>1973</v>
      </c>
      <c r="D122" s="98"/>
      <c r="E122" s="98" t="s">
        <v>1558</v>
      </c>
      <c r="F122" s="33">
        <f t="shared" si="6"/>
        <v>0</v>
      </c>
      <c r="G122" s="33">
        <f>IF(AA122&lt;6,F122,IF(AA122&gt;=6,SUM(LARGE(H122:Z122,{1;2;3;4;5;6})),"lblad"))</f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>
        <v>0</v>
      </c>
      <c r="X122" s="9">
        <v>0</v>
      </c>
      <c r="Y122" s="9">
        <v>0</v>
      </c>
      <c r="Z122" s="9"/>
      <c r="AA122" s="138">
        <f t="shared" si="7"/>
        <v>3</v>
      </c>
    </row>
    <row r="123" spans="1:27" ht="39.75" customHeight="1">
      <c r="A123" s="13">
        <v>119</v>
      </c>
      <c r="B123" s="98" t="s">
        <v>1230</v>
      </c>
      <c r="C123" s="98">
        <v>1975</v>
      </c>
      <c r="D123" s="98"/>
      <c r="E123" s="98"/>
      <c r="F123" s="33">
        <f t="shared" si="6"/>
        <v>0</v>
      </c>
      <c r="G123" s="33">
        <f>IF(AA123&lt;6,F123,IF(AA123&gt;=6,SUM(LARGE(H123:Z123,{1;2;3;4;5;6})),"lblad"))</f>
        <v>0</v>
      </c>
      <c r="H123" s="9"/>
      <c r="I123" s="9">
        <v>0</v>
      </c>
      <c r="J123" s="9"/>
      <c r="K123" s="9">
        <v>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38">
        <f t="shared" si="7"/>
        <v>2</v>
      </c>
    </row>
    <row r="124" spans="1:27" ht="39.75" customHeight="1">
      <c r="A124" s="13">
        <v>120</v>
      </c>
      <c r="B124" s="98" t="s">
        <v>144</v>
      </c>
      <c r="C124" s="98">
        <v>1972</v>
      </c>
      <c r="D124" s="98"/>
      <c r="E124" s="98"/>
      <c r="F124" s="33">
        <f t="shared" si="6"/>
        <v>0</v>
      </c>
      <c r="G124" s="33">
        <f>IF(AA124&lt;6,F124,IF(AA124&gt;=6,SUM(LARGE(H124:Z124,{1;2;3;4;5;6})),"lblad"))</f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>
        <v>0</v>
      </c>
      <c r="AA124" s="138">
        <f t="shared" si="7"/>
        <v>1</v>
      </c>
    </row>
    <row r="125" spans="1:27" ht="39.75" customHeight="1">
      <c r="A125" s="13">
        <v>121</v>
      </c>
      <c r="B125" s="96" t="s">
        <v>1234</v>
      </c>
      <c r="C125" s="96">
        <v>1975</v>
      </c>
      <c r="D125" s="98"/>
      <c r="E125" s="175" t="s">
        <v>1251</v>
      </c>
      <c r="F125" s="33">
        <f t="shared" si="6"/>
        <v>0</v>
      </c>
      <c r="G125" s="33">
        <f>IF(AA125&lt;6,F125,IF(AA125&gt;=6,SUM(LARGE(H125:Z125,{1;2;3;4;5;6})),"lblad"))</f>
        <v>0</v>
      </c>
      <c r="H125" s="9"/>
      <c r="I125" s="9"/>
      <c r="J125" s="9"/>
      <c r="K125" s="9">
        <v>0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38">
        <f t="shared" si="7"/>
        <v>1</v>
      </c>
    </row>
    <row r="126" spans="1:27" s="2" customFormat="1" ht="39.75" customHeight="1">
      <c r="A126" s="13">
        <v>122</v>
      </c>
      <c r="B126" s="98" t="s">
        <v>1439</v>
      </c>
      <c r="C126" s="98">
        <v>1975</v>
      </c>
      <c r="D126" s="98"/>
      <c r="E126" s="98"/>
      <c r="F126" s="33">
        <f t="shared" si="6"/>
        <v>0</v>
      </c>
      <c r="G126" s="33">
        <f>IF(AA126&lt;6,F126,IF(AA126&gt;=6,SUM(LARGE(H126:Z126,{1;2;3;4;5;6})),"lblad"))</f>
        <v>0</v>
      </c>
      <c r="H126" s="9"/>
      <c r="I126" s="9">
        <v>0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38">
        <f t="shared" si="7"/>
        <v>1</v>
      </c>
    </row>
    <row r="127" spans="1:27" ht="40.5" customHeight="1">
      <c r="A127" s="13">
        <v>123</v>
      </c>
      <c r="B127" s="98" t="s">
        <v>1244</v>
      </c>
      <c r="C127" s="98">
        <v>1972</v>
      </c>
      <c r="D127" s="98"/>
      <c r="E127" s="98"/>
      <c r="F127" s="33">
        <f t="shared" si="6"/>
        <v>0</v>
      </c>
      <c r="G127" s="33">
        <f>IF(AA127&lt;6,F127,IF(AA127&gt;=6,SUM(LARGE(H127:Z127,{1;2;3;4;5;6})),"lblad"))</f>
        <v>0</v>
      </c>
      <c r="H127" s="9"/>
      <c r="I127" s="9"/>
      <c r="J127" s="9"/>
      <c r="K127" s="9">
        <v>0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38">
        <f t="shared" si="7"/>
        <v>1</v>
      </c>
    </row>
    <row r="128" spans="1:27" ht="40.5" customHeight="1">
      <c r="A128" s="13">
        <v>124</v>
      </c>
      <c r="B128" s="98" t="s">
        <v>707</v>
      </c>
      <c r="C128" s="98">
        <v>1975</v>
      </c>
      <c r="D128" s="98"/>
      <c r="E128" s="98" t="s">
        <v>14</v>
      </c>
      <c r="F128" s="33">
        <f t="shared" si="6"/>
        <v>0</v>
      </c>
      <c r="G128" s="33">
        <f>IF(AA128&lt;6,F128,IF(AA128&gt;=6,SUM(LARGE(H128:Z128,{1;2;3;4;5;6})),"lblad"))</f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>
        <v>0</v>
      </c>
      <c r="R128" s="9"/>
      <c r="S128" s="9"/>
      <c r="T128" s="9"/>
      <c r="U128" s="9"/>
      <c r="V128" s="9"/>
      <c r="W128" s="9"/>
      <c r="X128" s="9"/>
      <c r="Y128" s="9"/>
      <c r="Z128" s="9"/>
      <c r="AA128" s="138">
        <f t="shared" si="7"/>
        <v>1</v>
      </c>
    </row>
    <row r="129" spans="1:27" ht="45" customHeight="1">
      <c r="A129" s="13">
        <v>125</v>
      </c>
      <c r="B129" s="98" t="s">
        <v>1239</v>
      </c>
      <c r="C129" s="98">
        <v>1973</v>
      </c>
      <c r="D129" s="98"/>
      <c r="E129" s="98" t="s">
        <v>1255</v>
      </c>
      <c r="F129" s="33">
        <f t="shared" si="6"/>
        <v>0</v>
      </c>
      <c r="G129" s="33">
        <f>IF(AA129&lt;6,F129,IF(AA129&gt;=6,SUM(LARGE(H129:Z129,{1;2;3;4;5;6})),"lblad"))</f>
        <v>0</v>
      </c>
      <c r="H129" s="9"/>
      <c r="I129" s="9"/>
      <c r="J129" s="9"/>
      <c r="K129" s="9">
        <v>0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38">
        <f t="shared" si="7"/>
        <v>1</v>
      </c>
    </row>
    <row r="130" spans="1:27" ht="45" customHeight="1">
      <c r="A130" s="13">
        <v>126</v>
      </c>
      <c r="B130" s="98" t="s">
        <v>1500</v>
      </c>
      <c r="C130" s="98">
        <v>1972</v>
      </c>
      <c r="D130" s="98"/>
      <c r="E130" s="98"/>
      <c r="F130" s="33">
        <f t="shared" si="6"/>
        <v>0</v>
      </c>
      <c r="G130" s="33">
        <f>IF(AA130&lt;6,F130,IF(AA130&gt;=6,SUM(LARGE(H130:Z130,{1;2;3;4;5;6})),"lblad"))</f>
        <v>0</v>
      </c>
      <c r="H130" s="9">
        <v>0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38">
        <f t="shared" si="7"/>
        <v>1</v>
      </c>
    </row>
    <row r="131" spans="1:27" ht="45" customHeight="1">
      <c r="A131" s="13">
        <v>127</v>
      </c>
      <c r="B131" s="98" t="s">
        <v>650</v>
      </c>
      <c r="C131" s="98">
        <v>1973</v>
      </c>
      <c r="D131" s="98"/>
      <c r="E131" s="98" t="s">
        <v>29</v>
      </c>
      <c r="F131" s="33">
        <f t="shared" si="6"/>
        <v>0</v>
      </c>
      <c r="G131" s="33">
        <f>IF(AA131&lt;6,F131,IF(AA131&gt;=6,SUM(LARGE(H131:Z131,{1;2;3;4;5;6})),"lblad"))</f>
        <v>0</v>
      </c>
      <c r="H131" s="9"/>
      <c r="I131" s="9"/>
      <c r="J131" s="9"/>
      <c r="K131" s="9">
        <v>0</v>
      </c>
      <c r="L131" s="9"/>
      <c r="M131" s="9"/>
      <c r="N131" s="9"/>
      <c r="O131" s="9"/>
      <c r="P131" s="9"/>
      <c r="Q131" s="9">
        <v>0</v>
      </c>
      <c r="R131" s="9">
        <v>0</v>
      </c>
      <c r="S131" s="9"/>
      <c r="T131" s="9"/>
      <c r="U131" s="9"/>
      <c r="V131" s="9"/>
      <c r="W131" s="9"/>
      <c r="X131" s="9"/>
      <c r="Y131" s="9"/>
      <c r="Z131" s="9"/>
      <c r="AA131" s="138">
        <f t="shared" si="7"/>
        <v>3</v>
      </c>
    </row>
    <row r="132" spans="1:27" ht="45" customHeight="1">
      <c r="A132" s="13">
        <v>128</v>
      </c>
      <c r="B132" s="98" t="s">
        <v>1442</v>
      </c>
      <c r="C132" s="133">
        <v>1972</v>
      </c>
      <c r="D132" s="98"/>
      <c r="E132" s="133" t="s">
        <v>1457</v>
      </c>
      <c r="F132" s="33">
        <f t="shared" si="6"/>
        <v>0</v>
      </c>
      <c r="G132" s="33">
        <f>IF(AA132&lt;6,F132,IF(AA132&gt;=6,SUM(LARGE(H132:Z132,{1;2;3;4;5;6})),"lblad"))</f>
        <v>0</v>
      </c>
      <c r="H132" s="9"/>
      <c r="I132" s="9">
        <v>0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38">
        <f t="shared" si="7"/>
        <v>1</v>
      </c>
    </row>
    <row r="133" spans="1:27" ht="45" customHeight="1">
      <c r="A133" s="13">
        <v>129</v>
      </c>
      <c r="B133" s="98" t="s">
        <v>649</v>
      </c>
      <c r="C133" s="98">
        <v>1971</v>
      </c>
      <c r="D133" s="98"/>
      <c r="E133" s="98"/>
      <c r="F133" s="33">
        <f t="shared" ref="F133:F164" si="8">SUM(H133:Z133)</f>
        <v>0</v>
      </c>
      <c r="G133" s="33">
        <f>IF(AA133&lt;6,F133,IF(AA133&gt;=6,SUM(LARGE(H133:Z133,{1;2;3;4;5;6})),"lblad"))</f>
        <v>0</v>
      </c>
      <c r="H133" s="9"/>
      <c r="I133" s="9"/>
      <c r="J133" s="9"/>
      <c r="K133" s="9"/>
      <c r="L133" s="9"/>
      <c r="M133" s="9"/>
      <c r="N133" s="9">
        <v>0</v>
      </c>
      <c r="O133" s="9"/>
      <c r="P133" s="9"/>
      <c r="Q133" s="9">
        <v>0</v>
      </c>
      <c r="R133" s="9">
        <v>0</v>
      </c>
      <c r="S133" s="9"/>
      <c r="T133" s="9"/>
      <c r="U133" s="9"/>
      <c r="V133" s="9"/>
      <c r="W133" s="9"/>
      <c r="X133" s="9"/>
      <c r="Y133" s="9"/>
      <c r="Z133" s="9"/>
      <c r="AA133" s="138">
        <f t="shared" ref="AA133:AA164" si="9">COUNTA(H133:Z133)</f>
        <v>3</v>
      </c>
    </row>
    <row r="134" spans="1:27" ht="45" customHeight="1">
      <c r="A134" s="13">
        <v>130</v>
      </c>
      <c r="B134" s="150" t="s">
        <v>136</v>
      </c>
      <c r="C134" s="150">
        <v>1974</v>
      </c>
      <c r="D134" s="98"/>
      <c r="E134" s="150" t="s">
        <v>105</v>
      </c>
      <c r="F134" s="33">
        <f t="shared" si="8"/>
        <v>0</v>
      </c>
      <c r="G134" s="33">
        <f>IF(AA134&lt;6,F134,IF(AA134&gt;=6,SUM(LARGE(H134:Z134,{1;2;3;4;5;6})),"lblad"))</f>
        <v>0</v>
      </c>
      <c r="H134" s="9"/>
      <c r="I134" s="9"/>
      <c r="J134" s="9"/>
      <c r="K134" s="167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>
        <v>0</v>
      </c>
      <c r="AA134" s="138">
        <f t="shared" si="9"/>
        <v>1</v>
      </c>
    </row>
    <row r="135" spans="1:27" s="3" customFormat="1" ht="45" customHeight="1">
      <c r="A135" s="13">
        <v>131</v>
      </c>
      <c r="B135" s="98" t="s">
        <v>1670</v>
      </c>
      <c r="C135" s="98">
        <v>1972</v>
      </c>
      <c r="D135" s="98"/>
      <c r="E135" s="98"/>
      <c r="F135" s="33">
        <f t="shared" si="8"/>
        <v>0</v>
      </c>
      <c r="G135" s="33">
        <f>IF(AA135&lt;6,F135,IF(AA135&gt;=6,SUM(LARGE(H135:Z135,{1;2;3;4;5;6})),"lblad"))</f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>
        <v>0</v>
      </c>
      <c r="Z135" s="9"/>
      <c r="AA135" s="138">
        <f t="shared" si="9"/>
        <v>1</v>
      </c>
    </row>
    <row r="136" spans="1:27" s="3" customFormat="1" ht="45" customHeight="1">
      <c r="A136" s="13">
        <v>132</v>
      </c>
      <c r="B136" s="98" t="s">
        <v>1240</v>
      </c>
      <c r="C136" s="98">
        <v>1975</v>
      </c>
      <c r="D136" s="98"/>
      <c r="E136" s="98" t="s">
        <v>1103</v>
      </c>
      <c r="F136" s="33">
        <f t="shared" si="8"/>
        <v>0</v>
      </c>
      <c r="G136" s="33">
        <f>IF(AA136&lt;6,F136,IF(AA136&gt;=6,SUM(LARGE(H136:Z136,{1;2;3;4;5;6})),"lblad"))</f>
        <v>0</v>
      </c>
      <c r="H136" s="9"/>
      <c r="I136" s="9">
        <v>0</v>
      </c>
      <c r="J136" s="9"/>
      <c r="K136" s="9">
        <v>0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38">
        <f t="shared" si="9"/>
        <v>2</v>
      </c>
    </row>
    <row r="137" spans="1:27" s="3" customFormat="1" ht="45" customHeight="1">
      <c r="A137" s="13">
        <v>133</v>
      </c>
      <c r="B137" s="98" t="s">
        <v>1228</v>
      </c>
      <c r="C137" s="98">
        <v>1973</v>
      </c>
      <c r="D137" s="98"/>
      <c r="E137" s="98"/>
      <c r="F137" s="33">
        <f t="shared" si="8"/>
        <v>0</v>
      </c>
      <c r="G137" s="33">
        <f>IF(AA137&lt;6,F137,IF(AA137&gt;=6,SUM(LARGE(H137:Z137,{1;2;3;4;5;6})),"lblad"))</f>
        <v>0</v>
      </c>
      <c r="H137" s="9"/>
      <c r="I137" s="9"/>
      <c r="J137" s="9"/>
      <c r="K137" s="9">
        <v>0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38">
        <f t="shared" si="9"/>
        <v>1</v>
      </c>
    </row>
    <row r="138" spans="1:27" s="3" customFormat="1" ht="45" customHeight="1">
      <c r="A138" s="13">
        <v>134</v>
      </c>
      <c r="B138" s="98" t="s">
        <v>1222</v>
      </c>
      <c r="C138" s="98">
        <v>1974</v>
      </c>
      <c r="D138" s="98"/>
      <c r="E138" s="98"/>
      <c r="F138" s="33">
        <f t="shared" si="8"/>
        <v>0</v>
      </c>
      <c r="G138" s="33">
        <f>IF(AA138&lt;6,F138,IF(AA138&gt;=6,SUM(LARGE(H138:Z138,{1;2;3;4;5;6})),"lblad"))</f>
        <v>0</v>
      </c>
      <c r="H138" s="9"/>
      <c r="I138" s="9"/>
      <c r="J138" s="9"/>
      <c r="K138" s="9">
        <v>0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38">
        <f t="shared" si="9"/>
        <v>1</v>
      </c>
    </row>
    <row r="139" spans="1:27" s="3" customFormat="1" ht="45" customHeight="1">
      <c r="A139" s="13">
        <v>135</v>
      </c>
      <c r="B139" s="98" t="s">
        <v>1324</v>
      </c>
      <c r="C139" s="98">
        <v>1973</v>
      </c>
      <c r="D139" s="98"/>
      <c r="E139" s="98"/>
      <c r="F139" s="33">
        <f t="shared" si="8"/>
        <v>0</v>
      </c>
      <c r="G139" s="33">
        <f>IF(AA139&lt;6,F139,IF(AA139&gt;=6,SUM(LARGE(H139:Z139,{1;2;3;4;5;6})),"lblad"))</f>
        <v>0</v>
      </c>
      <c r="H139" s="9"/>
      <c r="I139" s="9"/>
      <c r="J139" s="9">
        <v>0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38">
        <f t="shared" si="9"/>
        <v>1</v>
      </c>
    </row>
    <row r="140" spans="1:27" s="3" customFormat="1" ht="45" customHeight="1">
      <c r="A140" s="13">
        <v>136</v>
      </c>
      <c r="B140" s="98" t="s">
        <v>648</v>
      </c>
      <c r="C140" s="98">
        <v>1973</v>
      </c>
      <c r="D140" s="98"/>
      <c r="E140" s="98" t="s">
        <v>383</v>
      </c>
      <c r="F140" s="33">
        <f t="shared" si="8"/>
        <v>0</v>
      </c>
      <c r="G140" s="33">
        <f>IF(AA140&lt;6,F140,IF(AA140&gt;=6,SUM(LARGE(H140:Z140,{1;2;3;4;5;6})),"lblad"))</f>
        <v>0</v>
      </c>
      <c r="H140" s="9">
        <v>0</v>
      </c>
      <c r="I140" s="9"/>
      <c r="J140" s="9"/>
      <c r="K140" s="9"/>
      <c r="L140" s="9"/>
      <c r="M140" s="9"/>
      <c r="N140" s="9">
        <v>0</v>
      </c>
      <c r="O140" s="9"/>
      <c r="P140" s="9"/>
      <c r="Q140" s="9">
        <v>0</v>
      </c>
      <c r="R140" s="9">
        <v>0</v>
      </c>
      <c r="S140" s="9"/>
      <c r="T140" s="9"/>
      <c r="U140" s="9"/>
      <c r="V140" s="9"/>
      <c r="W140" s="9"/>
      <c r="X140" s="9"/>
      <c r="Y140" s="9"/>
      <c r="Z140" s="9"/>
      <c r="AA140" s="138">
        <f t="shared" si="9"/>
        <v>4</v>
      </c>
    </row>
    <row r="141" spans="1:27" s="3" customFormat="1" ht="45" customHeight="1">
      <c r="A141" s="13">
        <v>137</v>
      </c>
      <c r="B141" s="98" t="s">
        <v>327</v>
      </c>
      <c r="C141" s="98">
        <v>1971</v>
      </c>
      <c r="D141" s="98"/>
      <c r="E141" s="98" t="s">
        <v>328</v>
      </c>
      <c r="F141" s="33">
        <f t="shared" si="8"/>
        <v>0</v>
      </c>
      <c r="G141" s="33">
        <f>IF(AA141&lt;6,F141,IF(AA141&gt;=6,SUM(LARGE(H141:Z141,{1;2;3;4;5;6})),"lblad"))</f>
        <v>0</v>
      </c>
      <c r="H141" s="9"/>
      <c r="I141" s="9">
        <v>0</v>
      </c>
      <c r="J141" s="9"/>
      <c r="K141" s="9"/>
      <c r="L141" s="9"/>
      <c r="M141" s="9"/>
      <c r="N141" s="9"/>
      <c r="O141" s="9"/>
      <c r="P141" s="9"/>
      <c r="Q141" s="9">
        <v>0</v>
      </c>
      <c r="R141" s="9"/>
      <c r="S141" s="9"/>
      <c r="T141" s="9"/>
      <c r="U141" s="9"/>
      <c r="V141" s="9">
        <v>0</v>
      </c>
      <c r="W141" s="9">
        <v>0</v>
      </c>
      <c r="X141" s="9">
        <v>0</v>
      </c>
      <c r="Y141" s="9">
        <v>0</v>
      </c>
      <c r="Z141" s="9"/>
      <c r="AA141" s="138">
        <f t="shared" si="9"/>
        <v>6</v>
      </c>
    </row>
    <row r="142" spans="1:27" s="3" customFormat="1" ht="45" customHeight="1">
      <c r="A142" s="13">
        <v>138</v>
      </c>
      <c r="B142" s="98" t="s">
        <v>147</v>
      </c>
      <c r="C142" s="98">
        <v>1972</v>
      </c>
      <c r="D142" s="98"/>
      <c r="E142" s="98"/>
      <c r="F142" s="33">
        <f t="shared" si="8"/>
        <v>0</v>
      </c>
      <c r="G142" s="33">
        <f>IF(AA142&lt;6,F142,IF(AA142&gt;=6,SUM(LARGE(H142:Z142,{1;2;3;4;5;6})),"lblad"))</f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 t="s">
        <v>81</v>
      </c>
      <c r="AA142" s="138">
        <f t="shared" si="9"/>
        <v>1</v>
      </c>
    </row>
    <row r="143" spans="1:27" s="3" customFormat="1" ht="45" customHeight="1">
      <c r="A143" s="13">
        <v>139</v>
      </c>
      <c r="B143" s="98" t="s">
        <v>459</v>
      </c>
      <c r="C143" s="98">
        <v>1975</v>
      </c>
      <c r="D143" s="98"/>
      <c r="E143" s="98" t="s">
        <v>460</v>
      </c>
      <c r="F143" s="33">
        <f t="shared" si="8"/>
        <v>0</v>
      </c>
      <c r="G143" s="33">
        <f>IF(AA143&lt;6,F143,IF(AA143&gt;=6,SUM(LARGE(H143:Z143,{1;2;3;4;5;6})),"lblad"))</f>
        <v>0</v>
      </c>
      <c r="H143" s="9"/>
      <c r="I143" s="9">
        <v>0</v>
      </c>
      <c r="J143" s="9"/>
      <c r="K143" s="9"/>
      <c r="L143" s="9"/>
      <c r="M143" s="9"/>
      <c r="N143" s="9"/>
      <c r="O143" s="9"/>
      <c r="P143" s="9"/>
      <c r="Q143" s="9">
        <v>0</v>
      </c>
      <c r="R143" s="9"/>
      <c r="S143" s="9"/>
      <c r="T143" s="9"/>
      <c r="U143" s="9">
        <v>0</v>
      </c>
      <c r="V143" s="9"/>
      <c r="W143" s="9"/>
      <c r="X143" s="9"/>
      <c r="Y143" s="9"/>
      <c r="Z143" s="9"/>
      <c r="AA143" s="138">
        <f t="shared" si="9"/>
        <v>3</v>
      </c>
    </row>
    <row r="144" spans="1:27" s="3" customFormat="1" ht="45" customHeight="1">
      <c r="A144" s="13">
        <v>140</v>
      </c>
      <c r="B144" s="98" t="s">
        <v>646</v>
      </c>
      <c r="C144" s="98">
        <v>1972</v>
      </c>
      <c r="D144" s="98"/>
      <c r="E144" s="98" t="s">
        <v>647</v>
      </c>
      <c r="F144" s="33">
        <f t="shared" si="8"/>
        <v>0</v>
      </c>
      <c r="G144" s="33">
        <f>IF(AA144&lt;6,F144,IF(AA144&gt;=6,SUM(LARGE(H144:Z144,{1;2;3;4;5;6})),"lblad"))</f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>
        <v>0</v>
      </c>
      <c r="S144" s="9"/>
      <c r="T144" s="9"/>
      <c r="U144" s="9"/>
      <c r="V144" s="9"/>
      <c r="W144" s="9"/>
      <c r="X144" s="9"/>
      <c r="Y144" s="9"/>
      <c r="Z144" s="9"/>
      <c r="AA144" s="138">
        <f t="shared" si="9"/>
        <v>1</v>
      </c>
    </row>
    <row r="145" spans="1:27" s="3" customFormat="1" ht="45" customHeight="1">
      <c r="A145" s="13">
        <v>141</v>
      </c>
      <c r="B145" s="98"/>
      <c r="C145" s="98"/>
      <c r="D145" s="98"/>
      <c r="E145" s="98"/>
      <c r="F145" s="33">
        <f t="shared" si="8"/>
        <v>0</v>
      </c>
      <c r="G145" s="33">
        <f>IF(AA145&lt;6,F145,IF(AA145&gt;=6,SUM(LARGE(H145:Z145,{1;2;3;4;5;6})),"lblad"))</f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38">
        <f t="shared" si="9"/>
        <v>0</v>
      </c>
    </row>
    <row r="146" spans="1:27" s="3" customFormat="1" ht="45" customHeight="1">
      <c r="A146" s="13">
        <v>142</v>
      </c>
      <c r="B146" s="150"/>
      <c r="C146" s="150"/>
      <c r="D146" s="98"/>
      <c r="E146" s="98"/>
      <c r="F146" s="33">
        <f t="shared" si="8"/>
        <v>0</v>
      </c>
      <c r="G146" s="33">
        <f>IF(AA146&lt;6,F146,IF(AA146&gt;=6,SUM(LARGE(H146:Z146,{1;2;3;4;5;6})),"lblad"))</f>
        <v>0</v>
      </c>
      <c r="H146" s="9"/>
      <c r="I146" s="9"/>
      <c r="J146" s="9"/>
      <c r="K146" s="167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38">
        <f t="shared" si="9"/>
        <v>0</v>
      </c>
    </row>
    <row r="147" spans="1:27" s="3" customFormat="1" ht="45" customHeight="1">
      <c r="A147" s="13">
        <v>143</v>
      </c>
      <c r="B147" s="98"/>
      <c r="C147" s="98"/>
      <c r="D147" s="98"/>
      <c r="E147" s="98"/>
      <c r="F147" s="33">
        <f t="shared" si="8"/>
        <v>0</v>
      </c>
      <c r="G147" s="33">
        <f>IF(AA147&lt;6,F147,IF(AA147&gt;=6,SUM(LARGE(H147:Z147,{1;2;3;4;5;6})),"lblad"))</f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38">
        <f t="shared" si="9"/>
        <v>0</v>
      </c>
    </row>
    <row r="148" spans="1:27" s="3" customFormat="1" ht="45" customHeight="1">
      <c r="A148" s="13">
        <v>144</v>
      </c>
      <c r="B148" s="1"/>
      <c r="C148" s="1"/>
      <c r="D148" s="1"/>
      <c r="E148" s="1"/>
      <c r="F148" s="33">
        <f t="shared" si="8"/>
        <v>0</v>
      </c>
      <c r="G148" s="33">
        <f>IF(AA148&lt;6,F148,IF(AA148&gt;=6,SUM(LARGE(H148:Z148,{1;2;3;4;5;6})),"lblad"))</f>
        <v>0</v>
      </c>
      <c r="H148" s="9"/>
      <c r="I148" s="9"/>
      <c r="J148" s="9"/>
      <c r="K148" s="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38">
        <f t="shared" si="9"/>
        <v>0</v>
      </c>
    </row>
    <row r="149" spans="1:27" s="3" customFormat="1" ht="45" customHeight="1">
      <c r="A149" s="13">
        <v>145</v>
      </c>
      <c r="B149" s="1"/>
      <c r="C149" s="1"/>
      <c r="D149" s="98"/>
      <c r="E149" s="98"/>
      <c r="F149" s="33">
        <f t="shared" si="8"/>
        <v>0</v>
      </c>
      <c r="G149" s="33">
        <f>IF(AA149&lt;6,F149,IF(AA149&gt;=6,SUM(LARGE(H149:Z149,{1;2;3;4;5;6})),"lblad"))</f>
        <v>0</v>
      </c>
      <c r="H149" s="9"/>
      <c r="I149" s="1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38">
        <f t="shared" si="9"/>
        <v>0</v>
      </c>
    </row>
    <row r="150" spans="1:27" s="3" customFormat="1" ht="45" customHeight="1">
      <c r="A150" s="13">
        <v>146</v>
      </c>
      <c r="B150" s="150"/>
      <c r="C150" s="150"/>
      <c r="D150" s="98"/>
      <c r="E150" s="98"/>
      <c r="F150" s="33">
        <f t="shared" si="8"/>
        <v>0</v>
      </c>
      <c r="G150" s="33">
        <f>IF(AA150&lt;6,F150,IF(AA150&gt;=6,SUM(LARGE(H150:Z150,{1;2;3;4;5;6})),"lblad"))</f>
        <v>0</v>
      </c>
      <c r="H150" s="9"/>
      <c r="I150" s="167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38">
        <f t="shared" si="9"/>
        <v>0</v>
      </c>
    </row>
    <row r="151" spans="1:27" s="3" customFormat="1" ht="45" customHeight="1">
      <c r="A151" s="13">
        <v>147</v>
      </c>
      <c r="B151" s="98"/>
      <c r="C151" s="98"/>
      <c r="D151" s="98"/>
      <c r="E151" s="98"/>
      <c r="F151" s="33">
        <f t="shared" si="8"/>
        <v>0</v>
      </c>
      <c r="G151" s="33">
        <f>IF(AA151&lt;6,F151,IF(AA151&gt;=6,SUM(LARGE(H151:Z151,{1;2;3;4;5;6})),"lblad"))</f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38">
        <f t="shared" si="9"/>
        <v>0</v>
      </c>
    </row>
    <row r="152" spans="1:27" s="3" customFormat="1" ht="45" customHeight="1">
      <c r="A152" s="13"/>
      <c r="B152" s="98"/>
      <c r="C152" s="98"/>
      <c r="D152" s="98"/>
      <c r="E152" s="98"/>
      <c r="F152" s="33">
        <f t="shared" si="8"/>
        <v>0</v>
      </c>
      <c r="G152" s="33">
        <f>IF(AA152&lt;6,F152,IF(AA152&gt;=6,SUM(LARGE(H152:Z152,{1;2;3;4;5;6})),"lblad"))</f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38">
        <f t="shared" si="9"/>
        <v>0</v>
      </c>
    </row>
    <row r="153" spans="1:27" s="3" customFormat="1" ht="45" customHeight="1">
      <c r="A153" s="13"/>
      <c r="B153" s="98"/>
      <c r="C153" s="98"/>
      <c r="D153" s="98"/>
      <c r="E153" s="98"/>
      <c r="F153" s="33">
        <f t="shared" si="8"/>
        <v>0</v>
      </c>
      <c r="G153" s="33">
        <f>IF(AA153&lt;6,F153,IF(AA153&gt;=6,SUM(LARGE(H153:Z153,{1;2;3;4;5;6})),"lblad"))</f>
        <v>0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38">
        <f t="shared" si="9"/>
        <v>0</v>
      </c>
    </row>
    <row r="154" spans="1:27" s="3" customFormat="1" ht="45" customHeight="1">
      <c r="A154" s="13"/>
      <c r="B154" s="98"/>
      <c r="C154" s="98"/>
      <c r="D154" s="98"/>
      <c r="E154" s="98"/>
      <c r="F154" s="33">
        <f t="shared" si="8"/>
        <v>0</v>
      </c>
      <c r="G154" s="33">
        <f>IF(AA154&lt;6,F154,IF(AA154&gt;=6,SUM(LARGE(H154:Z154,{1;2;3;4;5;6})),"lblad"))</f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38">
        <f t="shared" si="9"/>
        <v>0</v>
      </c>
    </row>
    <row r="155" spans="1:27" s="3" customFormat="1" ht="45" customHeight="1">
      <c r="A155" s="13"/>
      <c r="B155" s="98"/>
      <c r="C155" s="98"/>
      <c r="D155" s="98"/>
      <c r="E155" s="98"/>
      <c r="F155" s="33">
        <f t="shared" si="8"/>
        <v>0</v>
      </c>
      <c r="G155" s="33">
        <f>IF(AA155&lt;6,F155,IF(AA155&gt;=6,SUM(LARGE(H155:Z155,{1;2;3;4;5;6})),"lblad"))</f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38">
        <f t="shared" si="9"/>
        <v>0</v>
      </c>
    </row>
    <row r="156" spans="1:27" s="3" customFormat="1" ht="45" customHeight="1">
      <c r="A156" s="13"/>
      <c r="B156" s="1"/>
      <c r="C156" s="1"/>
      <c r="D156" s="98"/>
      <c r="E156" s="98"/>
      <c r="F156" s="33">
        <f t="shared" si="8"/>
        <v>0</v>
      </c>
      <c r="G156" s="33">
        <f>IF(AA156&lt;6,F156,IF(AA156&gt;=6,SUM(LARGE(H156:Z156,{1;2;3;4;5;6})),"lblad"))</f>
        <v>0</v>
      </c>
      <c r="H156" s="9"/>
      <c r="I156" s="1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38">
        <f t="shared" si="9"/>
        <v>0</v>
      </c>
    </row>
    <row r="157" spans="1:27" s="3" customFormat="1" ht="45" customHeight="1">
      <c r="A157" s="13"/>
      <c r="B157" s="98"/>
      <c r="C157" s="98"/>
      <c r="D157" s="98"/>
      <c r="E157" s="98"/>
      <c r="F157" s="33">
        <f t="shared" si="8"/>
        <v>0</v>
      </c>
      <c r="G157" s="33">
        <f>IF(AA157&lt;6,F157,IF(AA157&gt;=6,SUM(LARGE(H157:Z157,{1;2;3;4;5;6})),"lblad"))</f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38">
        <f t="shared" si="9"/>
        <v>0</v>
      </c>
    </row>
    <row r="158" spans="1:27" s="3" customFormat="1" ht="45" customHeight="1">
      <c r="A158" s="13"/>
      <c r="B158" s="98"/>
      <c r="C158" s="98"/>
      <c r="D158" s="98"/>
      <c r="E158" s="98"/>
      <c r="F158" s="33">
        <f t="shared" si="8"/>
        <v>0</v>
      </c>
      <c r="G158" s="33">
        <f>IF(AA158&lt;6,F158,IF(AA158&gt;=6,SUM(LARGE(H158:Z158,{1;2;3;4;5;6})),"lblad"))</f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38">
        <f t="shared" si="9"/>
        <v>0</v>
      </c>
    </row>
    <row r="159" spans="1:27" s="3" customFormat="1" ht="45" customHeight="1">
      <c r="A159" s="13"/>
      <c r="B159" s="98"/>
      <c r="C159" s="98"/>
      <c r="D159" s="98"/>
      <c r="E159" s="98"/>
      <c r="F159" s="33">
        <f t="shared" si="8"/>
        <v>0</v>
      </c>
      <c r="G159" s="33">
        <f>IF(AA159&lt;6,F159,IF(AA159&gt;=6,SUM(LARGE(H159:Z159,{1;2;3;4;5;6})),"lblad"))</f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38">
        <f t="shared" si="9"/>
        <v>0</v>
      </c>
    </row>
    <row r="160" spans="1:27" s="3" customFormat="1" ht="45" customHeight="1">
      <c r="A160" s="13"/>
      <c r="B160" s="98"/>
      <c r="C160" s="98"/>
      <c r="D160" s="98"/>
      <c r="E160" s="1"/>
      <c r="F160" s="33">
        <f t="shared" si="8"/>
        <v>0</v>
      </c>
      <c r="G160" s="33">
        <f>IF(AA160&lt;6,F160,IF(AA160&gt;=6,SUM(LARGE(H160:Z160,{1;2;3;4;5;6})),"lblad"))</f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38">
        <f t="shared" si="9"/>
        <v>0</v>
      </c>
    </row>
    <row r="161" spans="1:27" s="3" customFormat="1" ht="45" customHeight="1">
      <c r="A161" s="13"/>
      <c r="B161" s="98"/>
      <c r="C161" s="98"/>
      <c r="D161" s="98"/>
      <c r="E161" s="98"/>
      <c r="F161" s="33">
        <f t="shared" si="8"/>
        <v>0</v>
      </c>
      <c r="G161" s="33">
        <f>IF(AA161&lt;6,F161,IF(AA161&gt;=6,SUM(LARGE(H161:Z161,{1;2;3;4;5;6})),"lblad"))</f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38">
        <f t="shared" si="9"/>
        <v>0</v>
      </c>
    </row>
    <row r="162" spans="1:27" s="3" customFormat="1" ht="45" customHeight="1">
      <c r="A162" s="13"/>
      <c r="B162" s="1"/>
      <c r="C162" s="1"/>
      <c r="D162" s="1"/>
      <c r="E162" s="1"/>
      <c r="F162" s="33">
        <f t="shared" si="8"/>
        <v>0</v>
      </c>
      <c r="G162" s="33">
        <f>IF(AA162&lt;6,F162,IF(AA162&gt;=6,SUM(LARGE(H162:Z162,{1;2;3;4;5;6})),"lblad"))</f>
        <v>0</v>
      </c>
      <c r="H162" s="9"/>
      <c r="I162" s="9"/>
      <c r="J162" s="9"/>
      <c r="K162" s="1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38">
        <f t="shared" si="9"/>
        <v>0</v>
      </c>
    </row>
    <row r="163" spans="1:27" s="3" customFormat="1" ht="45" customHeight="1">
      <c r="A163" s="13"/>
      <c r="B163" s="98"/>
      <c r="C163" s="98"/>
      <c r="D163" s="98"/>
      <c r="E163" s="98"/>
      <c r="F163" s="33">
        <f t="shared" si="8"/>
        <v>0</v>
      </c>
      <c r="G163" s="33">
        <f>IF(AA163&lt;6,F163,IF(AA163&gt;=6,SUM(LARGE(H163:Z163,{1;2;3;4;5;6})),"lblad"))</f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38">
        <f t="shared" si="9"/>
        <v>0</v>
      </c>
    </row>
    <row r="164" spans="1:27" s="3" customFormat="1" ht="45" customHeight="1">
      <c r="A164" s="13"/>
      <c r="B164" s="1"/>
      <c r="C164" s="1"/>
      <c r="D164" s="98"/>
      <c r="E164" s="98"/>
      <c r="F164" s="33">
        <f t="shared" si="8"/>
        <v>0</v>
      </c>
      <c r="G164" s="33">
        <f>IF(AA164&lt;6,F164,IF(AA164&gt;=6,SUM(LARGE(H164:Z164,{1;2;3;4;5;6})),"lblad"))</f>
        <v>0</v>
      </c>
      <c r="H164" s="9"/>
      <c r="I164" s="9"/>
      <c r="J164" s="9"/>
      <c r="K164" s="1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38">
        <f t="shared" si="9"/>
        <v>0</v>
      </c>
    </row>
    <row r="165" spans="1:27" s="3" customFormat="1" ht="45" customHeight="1">
      <c r="A165" s="13"/>
      <c r="B165" s="1"/>
      <c r="C165" s="1"/>
      <c r="D165" s="98"/>
      <c r="E165" s="98"/>
      <c r="F165" s="33">
        <f t="shared" ref="F165:F179" si="10">SUM(H165:Z165)</f>
        <v>0</v>
      </c>
      <c r="G165" s="33">
        <f>IF(AA165&lt;6,F165,IF(AA165&gt;=6,SUM(LARGE(H165:Z165,{1;2;3;4;5;6})),"lblad"))</f>
        <v>0</v>
      </c>
      <c r="H165" s="9"/>
      <c r="I165" s="1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38">
        <f t="shared" ref="AA165:AA196" si="11">COUNTA(H165:Z165)</f>
        <v>0</v>
      </c>
    </row>
    <row r="166" spans="1:27" s="3" customFormat="1" ht="45" customHeight="1">
      <c r="A166" s="13"/>
      <c r="B166" s="98"/>
      <c r="C166" s="98"/>
      <c r="D166" s="98"/>
      <c r="E166" s="98"/>
      <c r="F166" s="33">
        <f t="shared" si="10"/>
        <v>0</v>
      </c>
      <c r="G166" s="33">
        <f>IF(AA166&lt;6,F166,IF(AA166&gt;=6,SUM(LARGE(H166:Z166,{1;2;3;4;5;6})),"lblad"))</f>
        <v>0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38">
        <f t="shared" si="11"/>
        <v>0</v>
      </c>
    </row>
    <row r="167" spans="1:27" s="3" customFormat="1" ht="45" customHeight="1">
      <c r="A167" s="13"/>
      <c r="B167" s="98"/>
      <c r="C167" s="98"/>
      <c r="D167" s="98"/>
      <c r="E167" s="98"/>
      <c r="F167" s="33">
        <f t="shared" si="10"/>
        <v>0</v>
      </c>
      <c r="G167" s="33">
        <f>IF(AA167&lt;6,F167,IF(AA167&gt;=6,SUM(LARGE(H167:Z167,{1;2;3;4;5;6})),"lblad"))</f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38">
        <f t="shared" si="11"/>
        <v>0</v>
      </c>
    </row>
    <row r="168" spans="1:27" s="3" customFormat="1" ht="45" customHeight="1">
      <c r="A168" s="13"/>
      <c r="B168" s="98"/>
      <c r="C168" s="98"/>
      <c r="D168" s="98"/>
      <c r="E168" s="98"/>
      <c r="F168" s="33">
        <f t="shared" si="10"/>
        <v>0</v>
      </c>
      <c r="G168" s="33">
        <f>IF(AA168&lt;6,F168,IF(AA168&gt;=6,SUM(LARGE(H168:Z168,{1;2;3;4;5;6})),"lblad"))</f>
        <v>0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38">
        <f t="shared" si="11"/>
        <v>0</v>
      </c>
    </row>
    <row r="169" spans="1:27" s="3" customFormat="1" ht="45" customHeight="1">
      <c r="A169" s="13"/>
      <c r="B169" s="98"/>
      <c r="C169" s="98"/>
      <c r="D169" s="98"/>
      <c r="E169" s="98"/>
      <c r="F169" s="33">
        <f t="shared" si="10"/>
        <v>0</v>
      </c>
      <c r="G169" s="33">
        <f>IF(AA169&lt;6,F169,IF(AA169&gt;=6,SUM(LARGE(H169:Z169,{1;2;3;4;5;6})),"lblad"))</f>
        <v>0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38">
        <f t="shared" si="11"/>
        <v>0</v>
      </c>
    </row>
    <row r="170" spans="1:27" s="3" customFormat="1" ht="45" customHeight="1">
      <c r="A170" s="13"/>
      <c r="B170" s="98"/>
      <c r="C170" s="98"/>
      <c r="D170" s="98"/>
      <c r="E170" s="98"/>
      <c r="F170" s="33">
        <f t="shared" si="10"/>
        <v>0</v>
      </c>
      <c r="G170" s="33">
        <f>IF(AA170&lt;6,F170,IF(AA170&gt;=6,SUM(LARGE(H170:Z170,{1;2;3;4;5;6})),"lblad"))</f>
        <v>0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38">
        <f t="shared" si="11"/>
        <v>0</v>
      </c>
    </row>
    <row r="171" spans="1:27" s="3" customFormat="1" ht="45" customHeight="1">
      <c r="A171" s="13"/>
      <c r="B171" s="98"/>
      <c r="C171" s="98"/>
      <c r="D171" s="98"/>
      <c r="E171" s="98"/>
      <c r="F171" s="33">
        <f t="shared" si="10"/>
        <v>0</v>
      </c>
      <c r="G171" s="33">
        <f>IF(AA171&lt;6,F171,IF(AA171&gt;=6,SUM(LARGE(H171:Z171,{1;2;3;4;5;6})),"lblad"))</f>
        <v>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38">
        <f t="shared" si="11"/>
        <v>0</v>
      </c>
    </row>
    <row r="172" spans="1:27" s="3" customFormat="1" ht="45" customHeight="1">
      <c r="A172" s="13"/>
      <c r="B172" s="98"/>
      <c r="C172" s="98"/>
      <c r="D172" s="98"/>
      <c r="E172" s="98"/>
      <c r="F172" s="33">
        <f t="shared" si="10"/>
        <v>0</v>
      </c>
      <c r="G172" s="33">
        <f>IF(AA172&lt;6,F172,IF(AA172&gt;=6,SUM(LARGE(H172:Z172,{1;2;3;4;5;6})),"lblad"))</f>
        <v>0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38"/>
    </row>
    <row r="173" spans="1:27" s="3" customFormat="1" ht="45" customHeight="1">
      <c r="A173" s="13"/>
      <c r="B173" s="98"/>
      <c r="C173" s="98"/>
      <c r="D173" s="98"/>
      <c r="E173" s="98"/>
      <c r="F173" s="33">
        <f t="shared" si="10"/>
        <v>0</v>
      </c>
      <c r="G173" s="33">
        <f>IF(AA173&lt;6,F173,IF(AA173&gt;=6,SUM(LARGE(H173:Z173,{1;2;3;4;5;6})),"lblad"))</f>
        <v>0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38"/>
    </row>
    <row r="174" spans="1:27" s="3" customFormat="1" ht="45" customHeight="1">
      <c r="A174" s="13"/>
      <c r="B174" s="98"/>
      <c r="C174" s="98"/>
      <c r="D174" s="98"/>
      <c r="E174" s="98"/>
      <c r="F174" s="33">
        <f t="shared" si="10"/>
        <v>0</v>
      </c>
      <c r="G174" s="33">
        <f>IF(AA174&lt;6,F174,IF(AA174&gt;=6,SUM(LARGE(H174:Z174,{1;2;3;4;5;6})),"lblad"))</f>
        <v>0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38"/>
    </row>
    <row r="175" spans="1:27" s="3" customFormat="1" ht="45" customHeight="1">
      <c r="A175" s="13"/>
      <c r="B175" s="98"/>
      <c r="C175" s="98"/>
      <c r="D175" s="98"/>
      <c r="E175" s="98"/>
      <c r="F175" s="33">
        <f t="shared" si="10"/>
        <v>0</v>
      </c>
      <c r="G175" s="33">
        <f>IF(AA175&lt;6,F175,IF(AA175&gt;=6,SUM(LARGE(H175:Z175,{1;2;3;4;5;6})),"lblad"))</f>
        <v>0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38"/>
    </row>
    <row r="176" spans="1:27" s="3" customFormat="1" ht="45" customHeight="1">
      <c r="A176" s="13"/>
      <c r="B176" s="98"/>
      <c r="C176" s="98"/>
      <c r="D176" s="98"/>
      <c r="E176" s="98"/>
      <c r="F176" s="33">
        <f t="shared" si="10"/>
        <v>0</v>
      </c>
      <c r="G176" s="33">
        <f>IF(AA176&lt;6,F176,IF(AA176&gt;=6,SUM(LARGE(H176:Z176,{1;2;3;4;5;6})),"lblad"))</f>
        <v>0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38"/>
    </row>
    <row r="177" spans="1:27" s="3" customFormat="1" ht="45" customHeight="1">
      <c r="A177" s="13"/>
      <c r="B177" s="98"/>
      <c r="C177" s="98"/>
      <c r="D177" s="98"/>
      <c r="E177" s="98"/>
      <c r="F177" s="33">
        <f t="shared" si="10"/>
        <v>0</v>
      </c>
      <c r="G177" s="33">
        <f>IF(AA177&lt;6,F177,IF(AA177&gt;=6,SUM(LARGE(H177:Z177,{1;2;3;4;5;6})),"lblad"))</f>
        <v>0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38"/>
    </row>
    <row r="178" spans="1:27" s="3" customFormat="1" ht="45" customHeight="1">
      <c r="A178" s="13"/>
      <c r="B178" s="98"/>
      <c r="C178" s="98"/>
      <c r="D178" s="98"/>
      <c r="E178" s="98"/>
      <c r="F178" s="33">
        <f t="shared" si="10"/>
        <v>0</v>
      </c>
      <c r="G178" s="33">
        <f>IF(AA178&lt;6,F178,IF(AA178&gt;=6,SUM(LARGE(H178:Z178,{1;2;3;4;5;6})),"lblad"))</f>
        <v>0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38"/>
    </row>
    <row r="179" spans="1:27" s="3" customFormat="1" ht="45" customHeight="1">
      <c r="A179" s="13"/>
      <c r="B179" s="98"/>
      <c r="C179" s="98"/>
      <c r="D179" s="98"/>
      <c r="E179" s="98"/>
      <c r="F179" s="33">
        <f t="shared" si="10"/>
        <v>0</v>
      </c>
      <c r="G179" s="33">
        <f>IF(AA179&lt;6,F179,IF(AA179&gt;=6,SUM(LARGE(H179:Z179,{1;2;3;4;5;6})),"lblad"))</f>
        <v>0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38"/>
    </row>
    <row r="180" spans="1:27" s="3" customFormat="1" ht="45" customHeight="1">
      <c r="A180" s="13"/>
      <c r="B180" s="98"/>
      <c r="C180" s="98"/>
      <c r="D180" s="98"/>
      <c r="E180" s="98"/>
      <c r="F180" s="33">
        <f t="shared" ref="F180:F192" si="12">SUM(H180:Z180)</f>
        <v>0</v>
      </c>
      <c r="G180" s="33">
        <f>IF(AA180&lt;6,F180,IF(AA180&gt;=6,SUM(LARGE(H180:Z180,{1;2;3;4;5;6})),"lblad"))</f>
        <v>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38"/>
    </row>
    <row r="181" spans="1:27" s="3" customFormat="1" ht="45" customHeight="1">
      <c r="A181" s="13"/>
      <c r="B181" s="98"/>
      <c r="C181" s="98"/>
      <c r="D181" s="98"/>
      <c r="E181" s="98"/>
      <c r="F181" s="33">
        <f t="shared" si="12"/>
        <v>0</v>
      </c>
      <c r="G181" s="33">
        <f>IF(AA181&lt;6,F181,IF(AA181&gt;=6,SUM(LARGE(H181:Z181,{1;2;3;4;5;6})),"lblad"))</f>
        <v>0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38"/>
    </row>
    <row r="182" spans="1:27" s="3" customFormat="1" ht="45" customHeight="1">
      <c r="A182" s="13"/>
      <c r="B182" s="98"/>
      <c r="C182" s="98"/>
      <c r="D182" s="98"/>
      <c r="E182" s="98"/>
      <c r="F182" s="33">
        <f t="shared" si="12"/>
        <v>0</v>
      </c>
      <c r="G182" s="33">
        <f>IF(AA182&lt;6,F182,IF(AA182&gt;=6,SUM(LARGE(H182:Z182,{1;2;3;4;5;6})),"lblad"))</f>
        <v>0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38"/>
    </row>
    <row r="183" spans="1:27" s="3" customFormat="1" ht="45" customHeight="1">
      <c r="A183" s="13"/>
      <c r="B183" s="98"/>
      <c r="C183" s="98"/>
      <c r="D183" s="98"/>
      <c r="E183" s="98"/>
      <c r="F183" s="33">
        <f t="shared" si="12"/>
        <v>0</v>
      </c>
      <c r="G183" s="33">
        <f>IF(AA183&lt;6,F183,IF(AA183&gt;=6,SUM(LARGE(H183:Z183,{1;2;3;4;5;6})),"lblad"))</f>
        <v>0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38"/>
    </row>
    <row r="184" spans="1:27" s="3" customFormat="1" ht="45" customHeight="1">
      <c r="A184" s="13"/>
      <c r="B184" s="98"/>
      <c r="C184" s="98"/>
      <c r="D184" s="98"/>
      <c r="E184" s="98"/>
      <c r="F184" s="33">
        <f t="shared" si="12"/>
        <v>0</v>
      </c>
      <c r="G184" s="33">
        <f>IF(AA184&lt;6,F184,IF(AA184&gt;=6,SUM(LARGE(H184:Z184,{1;2;3;4;5;6})),"lblad"))</f>
        <v>0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38"/>
    </row>
    <row r="185" spans="1:27" s="3" customFormat="1" ht="45" customHeight="1">
      <c r="A185" s="13"/>
      <c r="B185" s="98"/>
      <c r="C185" s="98"/>
      <c r="D185" s="98"/>
      <c r="E185" s="98"/>
      <c r="F185" s="33">
        <f t="shared" si="12"/>
        <v>0</v>
      </c>
      <c r="G185" s="33">
        <f>IF(AA185&lt;6,F185,IF(AA185&gt;=6,SUM(LARGE(H185:Z185,{1;2;3;4;5;6})),"lblad"))</f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38"/>
    </row>
    <row r="186" spans="1:27" s="3" customFormat="1" ht="45" customHeight="1">
      <c r="A186" s="13"/>
      <c r="B186" s="98"/>
      <c r="C186" s="98"/>
      <c r="D186" s="98"/>
      <c r="E186" s="98"/>
      <c r="F186" s="33">
        <f t="shared" si="12"/>
        <v>0</v>
      </c>
      <c r="G186" s="33">
        <f>IF(AA186&lt;6,F186,IF(AA186&gt;=6,SUM(LARGE(H186:Z186,{1;2;3;4;5;6})),"lblad"))</f>
        <v>0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38"/>
    </row>
    <row r="187" spans="1:27" s="3" customFormat="1" ht="45" customHeight="1">
      <c r="A187" s="13"/>
      <c r="B187" s="98"/>
      <c r="C187" s="98"/>
      <c r="D187" s="98"/>
      <c r="E187" s="98"/>
      <c r="F187" s="33">
        <f t="shared" si="12"/>
        <v>0</v>
      </c>
      <c r="G187" s="33">
        <f>IF(AA187&lt;6,F187,IF(AA187&gt;=6,SUM(LARGE(H187:Z187,{1;2;3;4;5;6})),"lblad"))</f>
        <v>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38"/>
    </row>
    <row r="188" spans="1:27" s="3" customFormat="1" ht="45" customHeight="1">
      <c r="A188" s="13"/>
      <c r="B188" s="98"/>
      <c r="C188" s="98"/>
      <c r="D188" s="98"/>
      <c r="E188" s="98"/>
      <c r="F188" s="33">
        <f t="shared" si="12"/>
        <v>0</v>
      </c>
      <c r="G188" s="33">
        <f>IF(AA188&lt;6,F188,IF(AA188&gt;=6,SUM(LARGE(H188:Z188,{1;2;3;4;5;6})),"lblad"))</f>
        <v>0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38"/>
    </row>
    <row r="189" spans="1:27" s="3" customFormat="1" ht="45" customHeight="1">
      <c r="A189" s="13"/>
      <c r="B189" s="98"/>
      <c r="C189" s="98"/>
      <c r="D189" s="98"/>
      <c r="E189" s="98"/>
      <c r="F189" s="33">
        <f t="shared" si="12"/>
        <v>0</v>
      </c>
      <c r="G189" s="33">
        <f>IF(AA189&lt;6,F189,IF(AA189&gt;=6,SUM(LARGE(H189:Z189,{1;2;3;4;5;6})),"lblad"))</f>
        <v>0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38"/>
    </row>
    <row r="190" spans="1:27" s="3" customFormat="1" ht="45" customHeight="1">
      <c r="A190" s="13"/>
      <c r="B190" s="98"/>
      <c r="C190" s="98"/>
      <c r="D190" s="98"/>
      <c r="E190" s="98"/>
      <c r="F190" s="33">
        <f t="shared" si="12"/>
        <v>0</v>
      </c>
      <c r="G190" s="33">
        <f>IF(AA190&lt;6,F190,IF(AA190&gt;=6,SUM(LARGE(H190:Z190,{1;2;3;4;5;6})),"lblad"))</f>
        <v>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38"/>
    </row>
    <row r="191" spans="1:27" s="3" customFormat="1" ht="45" customHeight="1">
      <c r="A191" s="13"/>
      <c r="B191" s="98"/>
      <c r="C191" s="98"/>
      <c r="D191" s="98"/>
      <c r="E191" s="98"/>
      <c r="F191" s="33">
        <f t="shared" si="12"/>
        <v>0</v>
      </c>
      <c r="G191" s="33">
        <f>IF(AA191&lt;6,F191,IF(AA191&gt;=6,SUM(LARGE(H191:Z191,{1;2;3;4;5;6})),"lblad"))</f>
        <v>0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38"/>
    </row>
    <row r="192" spans="1:27" s="3" customFormat="1" ht="45" customHeight="1">
      <c r="A192" s="13"/>
      <c r="B192" s="96"/>
      <c r="C192" s="96"/>
      <c r="D192" s="96"/>
      <c r="E192" s="96"/>
      <c r="F192" s="33">
        <f t="shared" si="12"/>
        <v>0</v>
      </c>
      <c r="G192" s="33">
        <f>IF(AA192&lt;6,F192,IF(AA192&gt;=6,SUM(LARGE(H192:Z192,{1;2;3;4;5;6})),"lblad"))</f>
        <v>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38">
        <f>COUNTA(H192:Z192)</f>
        <v>0</v>
      </c>
    </row>
  </sheetData>
  <autoFilter ref="A4:AA192" xr:uid="{56371A59-0D16-4F13-B184-30D6927C46B1}"/>
  <sortState xmlns:xlrd2="http://schemas.microsoft.com/office/spreadsheetml/2017/richdata2" ref="B5:AA179">
    <sortCondition descending="1" ref="G5:G179"/>
    <sortCondition ref="B5:B179"/>
  </sortState>
  <mergeCells count="2">
    <mergeCell ref="A1:Z1"/>
    <mergeCell ref="H2:Z2"/>
  </mergeCells>
  <conditionalFormatting sqref="B1:B35 B135:B145 B98:B133 B42:B96 B37:B40 B147:B149 B151:B1048576">
    <cfRule type="duplicateValues" dxfId="21" priority="1"/>
  </conditionalFormatting>
  <pageMargins left="0.7" right="0.7" top="0.75" bottom="0.75" header="0.51180555555555496" footer="0.51180555555555496"/>
  <pageSetup paperSize="9" scale="4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28"/>
  <sheetViews>
    <sheetView zoomScale="40" zoomScaleNormal="40" zoomScaleSheetLayoutView="25" zoomScalePageLayoutView="36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5" sqref="A5:A108"/>
    </sheetView>
  </sheetViews>
  <sheetFormatPr defaultRowHeight="14.4"/>
  <cols>
    <col min="1" max="1" width="8.6640625" customWidth="1"/>
    <col min="2" max="2" width="42.33203125" customWidth="1"/>
    <col min="3" max="3" width="17.21875" customWidth="1"/>
    <col min="4" max="4" width="27.21875" customWidth="1"/>
    <col min="5" max="5" width="35.6640625" customWidth="1"/>
    <col min="6" max="6" width="15.5546875" customWidth="1"/>
    <col min="7" max="7" width="22.109375" customWidth="1"/>
    <col min="8" max="11" width="22.109375" style="3" customWidth="1"/>
    <col min="12" max="12" width="19.5546875" customWidth="1"/>
    <col min="13" max="13" width="20.21875" customWidth="1"/>
    <col min="14" max="14" width="16.6640625" customWidth="1"/>
    <col min="15" max="15" width="17.88671875" customWidth="1"/>
    <col min="16" max="16" width="13.33203125" customWidth="1"/>
    <col min="17" max="17" width="15.33203125" customWidth="1"/>
    <col min="18" max="18" width="17.21875" customWidth="1"/>
    <col min="19" max="19" width="18.88671875" customWidth="1"/>
    <col min="20" max="20" width="13" customWidth="1"/>
    <col min="21" max="21" width="16.21875" customWidth="1"/>
    <col min="22" max="22" width="15.77734375" customWidth="1"/>
    <col min="23" max="23" width="15.109375" customWidth="1"/>
    <col min="24" max="24" width="22.88671875" customWidth="1"/>
    <col min="25" max="25" width="16.6640625" customWidth="1"/>
    <col min="26" max="26" width="15" customWidth="1"/>
    <col min="27" max="27" width="12.21875" customWidth="1"/>
    <col min="28" max="1016" width="8.6640625" customWidth="1"/>
  </cols>
  <sheetData>
    <row r="1" spans="1:27" ht="34.799999999999997">
      <c r="A1" s="197" t="s">
        <v>16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7" ht="27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</row>
    <row r="3" spans="1:27" s="63" customFormat="1" ht="103.2" customHeight="1">
      <c r="A3" s="72" t="s">
        <v>1</v>
      </c>
      <c r="B3" s="73" t="s">
        <v>2</v>
      </c>
      <c r="C3" s="73" t="s">
        <v>3</v>
      </c>
      <c r="D3" s="73" t="s">
        <v>4</v>
      </c>
      <c r="E3" s="73" t="s">
        <v>5</v>
      </c>
      <c r="F3" s="72" t="s">
        <v>23</v>
      </c>
      <c r="G3" s="72" t="s">
        <v>1073</v>
      </c>
      <c r="H3" s="72" t="s">
        <v>1078</v>
      </c>
      <c r="I3" s="72" t="s">
        <v>1076</v>
      </c>
      <c r="J3" s="72" t="s">
        <v>1075</v>
      </c>
      <c r="K3" s="72" t="s">
        <v>1077</v>
      </c>
      <c r="L3" s="72" t="s">
        <v>51</v>
      </c>
      <c r="M3" s="72" t="s">
        <v>50</v>
      </c>
      <c r="N3" s="72" t="s">
        <v>49</v>
      </c>
      <c r="O3" s="72" t="s">
        <v>48</v>
      </c>
      <c r="P3" s="72" t="s">
        <v>47</v>
      </c>
      <c r="Q3" s="72" t="s">
        <v>46</v>
      </c>
      <c r="R3" s="72" t="s">
        <v>45</v>
      </c>
      <c r="S3" s="72" t="s">
        <v>44</v>
      </c>
      <c r="T3" s="72" t="s">
        <v>43</v>
      </c>
      <c r="U3" s="72" t="s">
        <v>42</v>
      </c>
      <c r="V3" s="72" t="s">
        <v>38</v>
      </c>
      <c r="W3" s="72" t="s">
        <v>41</v>
      </c>
      <c r="X3" s="72" t="s">
        <v>40</v>
      </c>
      <c r="Y3" s="72" t="s">
        <v>39</v>
      </c>
      <c r="Z3" s="72" t="s">
        <v>37</v>
      </c>
      <c r="AA3" s="72" t="s">
        <v>25</v>
      </c>
    </row>
    <row r="4" spans="1:27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38.25" customHeight="1">
      <c r="A5" s="13">
        <v>1</v>
      </c>
      <c r="B5" s="98" t="s">
        <v>348</v>
      </c>
      <c r="C5" s="98">
        <v>1970</v>
      </c>
      <c r="D5" s="98" t="str">
        <f>VLOOKUP(B5,[1]Arkusz1!$B:$F,5,0)</f>
        <v>MAZ/20/00304</v>
      </c>
      <c r="E5" s="98" t="s">
        <v>359</v>
      </c>
      <c r="F5" s="35">
        <f t="shared" ref="F5:F36" si="0">SUM(H5:Z5)</f>
        <v>3490</v>
      </c>
      <c r="G5" s="35">
        <f>IF(AA5&lt;6,F5,IF(AA5&gt;=6,SUM(LARGE(H5:Z5,{1;2;3;4;5;6})),"lblad"))</f>
        <v>2950</v>
      </c>
      <c r="H5" s="9"/>
      <c r="I5" s="9"/>
      <c r="J5" s="9"/>
      <c r="K5" s="9"/>
      <c r="L5" s="9">
        <v>250</v>
      </c>
      <c r="M5" s="9"/>
      <c r="N5" s="9"/>
      <c r="O5" s="9">
        <v>700</v>
      </c>
      <c r="P5" s="9"/>
      <c r="Q5" s="9">
        <v>200</v>
      </c>
      <c r="R5" s="9"/>
      <c r="S5" s="9">
        <v>550</v>
      </c>
      <c r="T5" s="134">
        <v>600</v>
      </c>
      <c r="U5" s="134"/>
      <c r="V5" s="134">
        <v>90</v>
      </c>
      <c r="W5" s="134">
        <v>400</v>
      </c>
      <c r="X5" s="134">
        <v>400</v>
      </c>
      <c r="Y5" s="134">
        <v>300</v>
      </c>
      <c r="Z5" s="134"/>
      <c r="AA5" s="156">
        <f t="shared" ref="AA5:AA36" si="1">COUNTA(H5:Z5)</f>
        <v>9</v>
      </c>
    </row>
    <row r="6" spans="1:27" s="3" customFormat="1" ht="38.25" customHeight="1">
      <c r="A6" s="13">
        <v>2</v>
      </c>
      <c r="B6" s="98" t="s">
        <v>526</v>
      </c>
      <c r="C6" s="98">
        <v>1968</v>
      </c>
      <c r="D6" s="98" t="str">
        <f>VLOOKUP(B6,[1]Arkusz1!$B:$F,5,0)</f>
        <v>LOD/20/03887</v>
      </c>
      <c r="E6" s="98" t="s">
        <v>6</v>
      </c>
      <c r="F6" s="35">
        <f t="shared" si="0"/>
        <v>2710</v>
      </c>
      <c r="G6" s="35">
        <f>IF(AA6&lt;6,F6,IF(AA6&gt;=6,SUM(LARGE(H6:Z6,{1;2;3;4;5;6})),"lblad"))</f>
        <v>2710</v>
      </c>
      <c r="H6" s="9">
        <v>260</v>
      </c>
      <c r="I6" s="9"/>
      <c r="J6" s="9"/>
      <c r="K6" s="9"/>
      <c r="L6" s="9">
        <v>500</v>
      </c>
      <c r="M6" s="9">
        <v>200</v>
      </c>
      <c r="N6" s="9"/>
      <c r="O6" s="9">
        <v>500</v>
      </c>
      <c r="P6" s="9"/>
      <c r="Q6" s="9"/>
      <c r="R6" s="9"/>
      <c r="S6" s="9">
        <v>700</v>
      </c>
      <c r="T6" s="134">
        <v>550</v>
      </c>
      <c r="U6" s="134"/>
      <c r="V6" s="134"/>
      <c r="W6" s="134"/>
      <c r="X6" s="134"/>
      <c r="Y6" s="134"/>
      <c r="Z6" s="134"/>
      <c r="AA6" s="156">
        <f t="shared" si="1"/>
        <v>6</v>
      </c>
    </row>
    <row r="7" spans="1:27" ht="38.25" customHeight="1">
      <c r="A7" s="13">
        <v>3</v>
      </c>
      <c r="B7" s="98" t="s">
        <v>523</v>
      </c>
      <c r="C7" s="98">
        <v>1970</v>
      </c>
      <c r="D7" s="98" t="str">
        <f>VLOOKUP(B7,[1]Arkusz1!$B:$F,5,0)</f>
        <v>LOD/20/03549</v>
      </c>
      <c r="E7" s="98"/>
      <c r="F7" s="35">
        <f t="shared" si="0"/>
        <v>2710</v>
      </c>
      <c r="G7" s="35">
        <f>IF(AA7&lt;6,F7,IF(AA7&gt;=6,SUM(LARGE(H7:Z7,{1;2;3;4;5;6})),"lblad"))</f>
        <v>2710</v>
      </c>
      <c r="H7" s="9"/>
      <c r="I7" s="9"/>
      <c r="J7" s="9">
        <v>300</v>
      </c>
      <c r="K7" s="9"/>
      <c r="L7" s="9">
        <v>480</v>
      </c>
      <c r="M7" s="9"/>
      <c r="N7" s="9"/>
      <c r="O7" s="9">
        <v>530</v>
      </c>
      <c r="P7" s="9"/>
      <c r="Q7" s="9"/>
      <c r="R7" s="9"/>
      <c r="S7" s="9">
        <v>700</v>
      </c>
      <c r="T7" s="134">
        <v>700</v>
      </c>
      <c r="U7" s="134"/>
      <c r="V7" s="134"/>
      <c r="W7" s="134"/>
      <c r="X7" s="134"/>
      <c r="Y7" s="134"/>
      <c r="Z7" s="134"/>
      <c r="AA7" s="156">
        <f t="shared" si="1"/>
        <v>5</v>
      </c>
    </row>
    <row r="8" spans="1:27" ht="38.25" customHeight="1">
      <c r="A8" s="13">
        <v>4</v>
      </c>
      <c r="B8" s="98" t="s">
        <v>158</v>
      </c>
      <c r="C8" s="98">
        <v>1966</v>
      </c>
      <c r="D8" s="98" t="str">
        <f>VLOOKUP(B8,[1]Arkusz1!$B:$F,5,0)</f>
        <v>DLS/20/00718</v>
      </c>
      <c r="E8" s="98" t="s">
        <v>176</v>
      </c>
      <c r="F8" s="35">
        <f t="shared" si="0"/>
        <v>3160</v>
      </c>
      <c r="G8" s="35">
        <f>IF(AA8&lt;6,F8,IF(AA8&gt;=6,SUM(LARGE(H8:Z8,{1;2;3;4;5;6})),"lblad"))</f>
        <v>2620</v>
      </c>
      <c r="H8" s="9">
        <v>320</v>
      </c>
      <c r="I8" s="9"/>
      <c r="J8" s="9"/>
      <c r="K8" s="9"/>
      <c r="L8" s="9" t="s">
        <v>81</v>
      </c>
      <c r="M8" s="9"/>
      <c r="N8" s="9">
        <v>400</v>
      </c>
      <c r="O8" s="9"/>
      <c r="P8" s="9">
        <v>500</v>
      </c>
      <c r="Q8" s="9">
        <v>500</v>
      </c>
      <c r="R8" s="9">
        <v>500</v>
      </c>
      <c r="S8" s="9"/>
      <c r="T8" s="134"/>
      <c r="U8" s="134">
        <v>320</v>
      </c>
      <c r="V8" s="134">
        <v>220</v>
      </c>
      <c r="W8" s="134"/>
      <c r="X8" s="134"/>
      <c r="Y8" s="134"/>
      <c r="Z8" s="134">
        <v>400</v>
      </c>
      <c r="AA8" s="156">
        <f t="shared" si="1"/>
        <v>9</v>
      </c>
    </row>
    <row r="9" spans="1:27" ht="38.25" customHeight="1">
      <c r="A9" s="13">
        <v>5</v>
      </c>
      <c r="B9" s="98" t="s">
        <v>344</v>
      </c>
      <c r="C9" s="98">
        <v>1968</v>
      </c>
      <c r="D9" s="98" t="str">
        <f>VLOOKUP(B9,[1]Arkusz1!$B:$F,5,0)</f>
        <v>KPO/20/03457</v>
      </c>
      <c r="E9" s="98" t="s">
        <v>1463</v>
      </c>
      <c r="F9" s="35">
        <f t="shared" si="0"/>
        <v>2660</v>
      </c>
      <c r="G9" s="35">
        <f>IF(AA9&lt;6,F9,IF(AA9&gt;=6,SUM(LARGE(H9:Z9,{1;2;3;4;5;6})),"lblad"))</f>
        <v>2480</v>
      </c>
      <c r="H9" s="9"/>
      <c r="I9" s="9">
        <v>400</v>
      </c>
      <c r="J9" s="9"/>
      <c r="K9" s="9"/>
      <c r="L9" s="9">
        <v>700</v>
      </c>
      <c r="M9" s="9"/>
      <c r="N9" s="9"/>
      <c r="O9" s="9"/>
      <c r="P9" s="9"/>
      <c r="Q9" s="9"/>
      <c r="R9" s="9"/>
      <c r="S9" s="9">
        <v>550</v>
      </c>
      <c r="T9" s="134"/>
      <c r="U9" s="134" t="s">
        <v>81</v>
      </c>
      <c r="V9" s="134">
        <v>180</v>
      </c>
      <c r="W9" s="134">
        <v>320</v>
      </c>
      <c r="X9" s="134">
        <v>260</v>
      </c>
      <c r="Y9" s="134">
        <v>250</v>
      </c>
      <c r="Z9" s="134"/>
      <c r="AA9" s="156">
        <f t="shared" si="1"/>
        <v>8</v>
      </c>
    </row>
    <row r="10" spans="1:27" ht="38.25" customHeight="1">
      <c r="A10" s="13">
        <v>6</v>
      </c>
      <c r="B10" s="98" t="s">
        <v>342</v>
      </c>
      <c r="C10" s="98">
        <v>1968</v>
      </c>
      <c r="D10" s="98" t="str">
        <f>VLOOKUP(B10,[1]Arkusz1!$B:$F,5,0)</f>
        <v>KPO/20/03898</v>
      </c>
      <c r="E10" s="98" t="s">
        <v>355</v>
      </c>
      <c r="F10" s="35">
        <f t="shared" si="0"/>
        <v>2390</v>
      </c>
      <c r="G10" s="35">
        <f>IF(AA10&lt;6,F10,IF(AA10&gt;=6,SUM(LARGE(H10:Z10,{1;2;3;4;5;6})),"lblad"))</f>
        <v>2270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>
        <v>550</v>
      </c>
      <c r="T10" s="134">
        <v>600</v>
      </c>
      <c r="U10" s="134">
        <v>500</v>
      </c>
      <c r="V10" s="134">
        <v>260</v>
      </c>
      <c r="W10" s="134">
        <v>200</v>
      </c>
      <c r="X10" s="134">
        <v>160</v>
      </c>
      <c r="Y10" s="134">
        <v>120</v>
      </c>
      <c r="Z10" s="134"/>
      <c r="AA10" s="156">
        <f t="shared" si="1"/>
        <v>7</v>
      </c>
    </row>
    <row r="11" spans="1:27" ht="38.25" customHeight="1">
      <c r="A11" s="13">
        <v>7</v>
      </c>
      <c r="B11" s="123" t="s">
        <v>528</v>
      </c>
      <c r="C11" s="123">
        <v>1970</v>
      </c>
      <c r="D11" s="98" t="str">
        <f>VLOOKUP(B11,[1]Arkusz1!$B:$F,5,0)</f>
        <v>WLK/20/02693</v>
      </c>
      <c r="E11" s="123" t="s">
        <v>531</v>
      </c>
      <c r="F11" s="35">
        <f t="shared" si="0"/>
        <v>2240</v>
      </c>
      <c r="G11" s="35">
        <f>IF(AA11&lt;6,F11,IF(AA11&gt;=6,SUM(LARGE(H11:Z11,{1;2;3;4;5;6})),"lblad"))</f>
        <v>2240</v>
      </c>
      <c r="H11" s="18"/>
      <c r="I11" s="18"/>
      <c r="J11" s="18"/>
      <c r="K11" s="18"/>
      <c r="L11" s="18">
        <v>420</v>
      </c>
      <c r="M11" s="18"/>
      <c r="N11" s="18"/>
      <c r="O11" s="18">
        <v>480</v>
      </c>
      <c r="P11" s="18">
        <v>320</v>
      </c>
      <c r="Q11" s="18"/>
      <c r="R11" s="18"/>
      <c r="S11" s="18">
        <v>510</v>
      </c>
      <c r="T11" s="136">
        <v>510</v>
      </c>
      <c r="U11" s="136"/>
      <c r="V11" s="136"/>
      <c r="W11" s="136"/>
      <c r="X11" s="136"/>
      <c r="Y11" s="136"/>
      <c r="Z11" s="136"/>
      <c r="AA11" s="156">
        <f t="shared" si="1"/>
        <v>5</v>
      </c>
    </row>
    <row r="12" spans="1:27" ht="38.25" customHeight="1">
      <c r="A12" s="13">
        <v>8</v>
      </c>
      <c r="B12" s="98" t="s">
        <v>340</v>
      </c>
      <c r="C12" s="98">
        <v>1970</v>
      </c>
      <c r="D12" s="98" t="str">
        <f>VLOOKUP(B12,[1]Arkusz1!$B:$F,5,0)</f>
        <v>PKA/20/01438</v>
      </c>
      <c r="E12" s="98" t="s">
        <v>803</v>
      </c>
      <c r="F12" s="35">
        <f t="shared" si="0"/>
        <v>2170</v>
      </c>
      <c r="G12" s="35">
        <v>2170</v>
      </c>
      <c r="H12" s="9"/>
      <c r="I12" s="9"/>
      <c r="J12" s="9"/>
      <c r="K12" s="9">
        <v>500</v>
      </c>
      <c r="L12" s="9">
        <v>530</v>
      </c>
      <c r="M12" s="9"/>
      <c r="N12" s="9">
        <v>320</v>
      </c>
      <c r="O12" s="9">
        <v>420</v>
      </c>
      <c r="P12" s="9"/>
      <c r="Q12" s="9" t="s">
        <v>81</v>
      </c>
      <c r="R12" s="9"/>
      <c r="S12" s="9"/>
      <c r="T12" s="134"/>
      <c r="U12" s="134">
        <v>400</v>
      </c>
      <c r="V12" s="134"/>
      <c r="W12" s="134"/>
      <c r="X12" s="134"/>
      <c r="Y12" s="134"/>
      <c r="Z12" s="134"/>
      <c r="AA12" s="156">
        <f t="shared" si="1"/>
        <v>6</v>
      </c>
    </row>
    <row r="13" spans="1:27" ht="38.25" customHeight="1">
      <c r="A13" s="13">
        <v>9</v>
      </c>
      <c r="B13" s="98" t="s">
        <v>170</v>
      </c>
      <c r="C13" s="98">
        <v>1969</v>
      </c>
      <c r="D13" s="98" t="s">
        <v>1703</v>
      </c>
      <c r="E13" s="123" t="s">
        <v>1266</v>
      </c>
      <c r="F13" s="35">
        <f t="shared" si="0"/>
        <v>2306</v>
      </c>
      <c r="G13" s="35">
        <f>IF(AA13&lt;6,F13,IF(AA13&gt;=6,SUM(LARGE(H13:Z13,{1;2;3;4;5;6})),"lblad"))</f>
        <v>2140</v>
      </c>
      <c r="H13" s="9" t="s">
        <v>81</v>
      </c>
      <c r="I13" s="9">
        <v>500</v>
      </c>
      <c r="J13" s="9"/>
      <c r="K13" s="9">
        <v>500</v>
      </c>
      <c r="L13" s="9">
        <v>800</v>
      </c>
      <c r="M13" s="9"/>
      <c r="N13" s="9"/>
      <c r="O13" s="9"/>
      <c r="P13" s="9"/>
      <c r="Q13" s="9">
        <v>100</v>
      </c>
      <c r="R13" s="9">
        <v>100</v>
      </c>
      <c r="S13" s="9"/>
      <c r="T13" s="134"/>
      <c r="U13" s="134">
        <v>90</v>
      </c>
      <c r="V13" s="134">
        <v>140</v>
      </c>
      <c r="W13" s="134"/>
      <c r="X13" s="134"/>
      <c r="Y13" s="134"/>
      <c r="Z13" s="134">
        <v>76</v>
      </c>
      <c r="AA13" s="156">
        <f t="shared" si="1"/>
        <v>9</v>
      </c>
    </row>
    <row r="14" spans="1:27" ht="38.25" customHeight="1">
      <c r="A14" s="13">
        <v>10</v>
      </c>
      <c r="B14" s="98" t="s">
        <v>525</v>
      </c>
      <c r="C14" s="98">
        <v>1969</v>
      </c>
      <c r="D14" s="98" t="str">
        <f>VLOOKUP(B14,[1]Arkusz1!$B:$F,5,0)</f>
        <v>LUL/20/03348</v>
      </c>
      <c r="E14" s="98" t="s">
        <v>527</v>
      </c>
      <c r="F14" s="35">
        <f t="shared" si="0"/>
        <v>2100</v>
      </c>
      <c r="G14" s="35">
        <f>IF(AA14&lt;6,F14,IF(AA14&gt;=6,SUM(LARGE(H14:Z14,{1;2;3;4;5;6})),"lblad"))</f>
        <v>2100</v>
      </c>
      <c r="H14" s="9"/>
      <c r="I14" s="9"/>
      <c r="J14" s="9"/>
      <c r="K14" s="9"/>
      <c r="L14" s="9" t="s">
        <v>81</v>
      </c>
      <c r="M14" s="9">
        <v>250</v>
      </c>
      <c r="N14" s="9"/>
      <c r="O14" s="9">
        <v>600</v>
      </c>
      <c r="P14" s="9"/>
      <c r="Q14" s="9"/>
      <c r="R14" s="9"/>
      <c r="S14" s="9">
        <v>700</v>
      </c>
      <c r="T14" s="134">
        <v>550</v>
      </c>
      <c r="U14" s="134"/>
      <c r="V14" s="134"/>
      <c r="W14" s="134"/>
      <c r="X14" s="134"/>
      <c r="Y14" s="134"/>
      <c r="Z14" s="134"/>
      <c r="AA14" s="156">
        <f t="shared" si="1"/>
        <v>5</v>
      </c>
    </row>
    <row r="15" spans="1:27" ht="38.25" customHeight="1">
      <c r="A15" s="13">
        <v>11</v>
      </c>
      <c r="B15" s="98" t="s">
        <v>474</v>
      </c>
      <c r="C15" s="98">
        <v>1967</v>
      </c>
      <c r="D15" s="98" t="str">
        <f>VLOOKUP(B15,[1]Arkusz1!$B:$F,5,0)</f>
        <v>MAZ/20/01192</v>
      </c>
      <c r="E15" s="98" t="s">
        <v>475</v>
      </c>
      <c r="F15" s="35">
        <f t="shared" si="0"/>
        <v>1985</v>
      </c>
      <c r="G15" s="35">
        <f>IF(AA15&lt;6,F15,IF(AA15&gt;=6,SUM(LARGE(H15:Z15,{1;2;3;4;5;6})),"lblad"))</f>
        <v>1795</v>
      </c>
      <c r="H15" s="9"/>
      <c r="I15" s="9">
        <v>320</v>
      </c>
      <c r="J15" s="9"/>
      <c r="K15" s="9"/>
      <c r="L15" s="9">
        <v>220</v>
      </c>
      <c r="M15" s="9"/>
      <c r="N15" s="9">
        <v>120</v>
      </c>
      <c r="O15" s="9"/>
      <c r="P15" s="9"/>
      <c r="Q15" s="9">
        <v>90</v>
      </c>
      <c r="R15" s="9"/>
      <c r="S15" s="9"/>
      <c r="T15" s="134"/>
      <c r="U15" s="134">
        <v>100</v>
      </c>
      <c r="V15" s="134"/>
      <c r="W15" s="134">
        <v>500</v>
      </c>
      <c r="X15" s="134">
        <v>500</v>
      </c>
      <c r="Y15" s="134">
        <v>135</v>
      </c>
      <c r="Z15" s="134"/>
      <c r="AA15" s="156">
        <f t="shared" si="1"/>
        <v>8</v>
      </c>
    </row>
    <row r="16" spans="1:27" ht="38.25" customHeight="1">
      <c r="A16" s="13">
        <v>12</v>
      </c>
      <c r="B16" s="98" t="s">
        <v>612</v>
      </c>
      <c r="C16" s="98">
        <v>1970</v>
      </c>
      <c r="D16" s="98" t="str">
        <f>VLOOKUP(B16,[1]Arkusz1!$B:$F,5,0)</f>
        <v>LUB/20/03579</v>
      </c>
      <c r="E16" s="98" t="s">
        <v>801</v>
      </c>
      <c r="F16" s="35">
        <f t="shared" si="0"/>
        <v>1790</v>
      </c>
      <c r="G16" s="35">
        <f>IF(AA16&lt;6,F16,IF(AA16&gt;=6,SUM(LARGE(H16:Z16,{1;2;3;4;5;6})),"lblad"))</f>
        <v>1790</v>
      </c>
      <c r="H16" s="9"/>
      <c r="I16" s="9"/>
      <c r="J16" s="9"/>
      <c r="K16" s="9"/>
      <c r="L16" s="9">
        <v>230</v>
      </c>
      <c r="M16" s="9">
        <v>150</v>
      </c>
      <c r="N16" s="9"/>
      <c r="O16" s="9">
        <v>560</v>
      </c>
      <c r="P16" s="9">
        <v>400</v>
      </c>
      <c r="Q16" s="9"/>
      <c r="R16" s="9"/>
      <c r="S16" s="9">
        <v>450</v>
      </c>
      <c r="T16" s="134"/>
      <c r="U16" s="134"/>
      <c r="V16" s="134"/>
      <c r="W16" s="134"/>
      <c r="X16" s="134"/>
      <c r="Y16" s="134"/>
      <c r="Z16" s="134"/>
      <c r="AA16" s="156">
        <f t="shared" si="1"/>
        <v>5</v>
      </c>
    </row>
    <row r="17" spans="1:27" ht="38.25" customHeight="1">
      <c r="A17" s="13">
        <v>13</v>
      </c>
      <c r="B17" s="98" t="s">
        <v>343</v>
      </c>
      <c r="C17" s="98">
        <v>1968</v>
      </c>
      <c r="D17" s="98" t="str">
        <f>VLOOKUP(B17,[1]Arkusz1!$B:$F,5,0)</f>
        <v>DLS/20/01850</v>
      </c>
      <c r="E17" s="98" t="s">
        <v>356</v>
      </c>
      <c r="F17" s="35">
        <f t="shared" si="0"/>
        <v>1650</v>
      </c>
      <c r="G17" s="35">
        <f>IF(AA17&lt;6,F17,IF(AA17&gt;=6,SUM(LARGE(H17:Z17,{1;2;3;4;5;6})),"lblad"))</f>
        <v>1650</v>
      </c>
      <c r="H17" s="9" t="s">
        <v>81</v>
      </c>
      <c r="I17" s="9"/>
      <c r="J17" s="9"/>
      <c r="K17" s="9"/>
      <c r="L17" s="9">
        <v>170</v>
      </c>
      <c r="M17" s="9"/>
      <c r="N17" s="9">
        <v>260</v>
      </c>
      <c r="O17" s="9"/>
      <c r="P17" s="9"/>
      <c r="Q17" s="9">
        <v>400</v>
      </c>
      <c r="R17" s="9">
        <v>400</v>
      </c>
      <c r="S17" s="9"/>
      <c r="T17" s="134"/>
      <c r="U17" s="134">
        <v>220</v>
      </c>
      <c r="V17" s="134">
        <v>200</v>
      </c>
      <c r="W17" s="134"/>
      <c r="X17" s="134"/>
      <c r="Y17" s="134"/>
      <c r="Z17" s="134"/>
      <c r="AA17" s="156">
        <f t="shared" si="1"/>
        <v>7</v>
      </c>
    </row>
    <row r="18" spans="1:27" ht="38.25" customHeight="1">
      <c r="A18" s="13">
        <v>14</v>
      </c>
      <c r="B18" s="98" t="s">
        <v>157</v>
      </c>
      <c r="C18" s="98">
        <v>1970</v>
      </c>
      <c r="D18" s="98" t="str">
        <f>VLOOKUP(B18,[1]Arkusz1!$B:$F,5,0)</f>
        <v>SLA/20/03554</v>
      </c>
      <c r="E18" s="98" t="s">
        <v>175</v>
      </c>
      <c r="F18" s="35">
        <f t="shared" si="0"/>
        <v>1440</v>
      </c>
      <c r="G18" s="35">
        <f>IF(AA18&lt;6,F18,IF(AA18&gt;=6,SUM(LARGE(H18:Z18,{1;2;3;4;5;6})),"lblad"))</f>
        <v>1440</v>
      </c>
      <c r="H18" s="9"/>
      <c r="I18" s="9"/>
      <c r="J18" s="9"/>
      <c r="K18" s="9"/>
      <c r="L18" s="9">
        <v>380</v>
      </c>
      <c r="M18" s="9"/>
      <c r="N18" s="9"/>
      <c r="O18" s="9"/>
      <c r="P18" s="9"/>
      <c r="Q18" s="9" t="s">
        <v>81</v>
      </c>
      <c r="R18" s="9"/>
      <c r="S18" s="9"/>
      <c r="T18" s="134"/>
      <c r="U18" s="134">
        <v>160</v>
      </c>
      <c r="V18" s="134">
        <v>400</v>
      </c>
      <c r="W18" s="134"/>
      <c r="X18" s="134"/>
      <c r="Y18" s="134"/>
      <c r="Z18" s="134">
        <v>500</v>
      </c>
      <c r="AA18" s="156">
        <f t="shared" si="1"/>
        <v>5</v>
      </c>
    </row>
    <row r="19" spans="1:27" ht="38.25" customHeight="1">
      <c r="A19" s="13">
        <v>15</v>
      </c>
      <c r="B19" s="98" t="s">
        <v>522</v>
      </c>
      <c r="C19" s="98">
        <v>1969</v>
      </c>
      <c r="D19" s="98" t="str">
        <f>VLOOKUP(B19,[1]Arkusz1!$B:$F,5,0)</f>
        <v>ZPO/20/03089</v>
      </c>
      <c r="E19" s="98" t="s">
        <v>524</v>
      </c>
      <c r="F19" s="35">
        <f t="shared" si="0"/>
        <v>1400</v>
      </c>
      <c r="G19" s="35">
        <f>IF(AA19&lt;6,F19,IF(AA19&gt;=6,SUM(LARGE(H19:Z19,{1;2;3;4;5;6})),"lblad"))</f>
        <v>1400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v>700</v>
      </c>
      <c r="T19" s="134">
        <v>700</v>
      </c>
      <c r="U19" s="134"/>
      <c r="V19" s="134"/>
      <c r="W19" s="134"/>
      <c r="X19" s="134"/>
      <c r="Y19" s="134"/>
      <c r="Z19" s="134"/>
      <c r="AA19" s="156">
        <f t="shared" si="1"/>
        <v>2</v>
      </c>
    </row>
    <row r="20" spans="1:27" ht="38.25" customHeight="1">
      <c r="A20" s="13">
        <v>16</v>
      </c>
      <c r="B20" s="98" t="s">
        <v>802</v>
      </c>
      <c r="C20" s="98">
        <v>1970</v>
      </c>
      <c r="D20" s="98" t="str">
        <f>VLOOKUP(B20,[1]Arkusz1!$B:$F,5,0)</f>
        <v>LUL/20/02688</v>
      </c>
      <c r="E20" s="98"/>
      <c r="F20" s="35">
        <f t="shared" si="0"/>
        <v>1360</v>
      </c>
      <c r="G20" s="35">
        <f>IF(AA20&lt;6,F20,IF(AA20&gt;=6,SUM(LARGE(H20:Z20,{1;2;3;4;5;6})),"lblad"))</f>
        <v>1360</v>
      </c>
      <c r="H20" s="9">
        <v>180</v>
      </c>
      <c r="I20" s="9"/>
      <c r="J20" s="9">
        <v>250</v>
      </c>
      <c r="K20" s="9"/>
      <c r="L20" s="9">
        <v>300</v>
      </c>
      <c r="M20" s="9">
        <v>170</v>
      </c>
      <c r="N20" s="9"/>
      <c r="O20" s="9">
        <v>460</v>
      </c>
      <c r="P20" s="9"/>
      <c r="Q20" s="9"/>
      <c r="R20" s="9"/>
      <c r="S20" s="9"/>
      <c r="T20" s="134"/>
      <c r="U20" s="134"/>
      <c r="V20" s="134"/>
      <c r="W20" s="134"/>
      <c r="X20" s="134"/>
      <c r="Y20" s="134"/>
      <c r="Z20" s="134"/>
      <c r="AA20" s="156">
        <f t="shared" si="1"/>
        <v>5</v>
      </c>
    </row>
    <row r="21" spans="1:27" s="2" customFormat="1" ht="38.25" customHeight="1">
      <c r="A21" s="13">
        <v>17</v>
      </c>
      <c r="B21" s="98" t="s">
        <v>163</v>
      </c>
      <c r="C21" s="98">
        <v>1967</v>
      </c>
      <c r="D21" s="98" t="str">
        <f>VLOOKUP(B21,[1]Arkusz1!$B:$F,5,0)</f>
        <v>WLK/20/03890</v>
      </c>
      <c r="E21" s="98" t="s">
        <v>179</v>
      </c>
      <c r="F21" s="35">
        <f t="shared" si="0"/>
        <v>1330</v>
      </c>
      <c r="G21" s="35">
        <f>IF(AA21&lt;6,F21,IF(AA21&gt;=6,SUM(LARGE(H21:Z21,{1;2;3;4;5;6})),"lblad"))</f>
        <v>1330</v>
      </c>
      <c r="H21" s="9">
        <v>500</v>
      </c>
      <c r="I21" s="9"/>
      <c r="J21" s="9"/>
      <c r="K21" s="9"/>
      <c r="L21" s="9">
        <v>140</v>
      </c>
      <c r="M21" s="9"/>
      <c r="N21" s="9"/>
      <c r="O21" s="9"/>
      <c r="P21" s="9"/>
      <c r="Q21" s="9"/>
      <c r="R21" s="9"/>
      <c r="S21" s="9">
        <v>510</v>
      </c>
      <c r="T21" s="134"/>
      <c r="U21" s="134"/>
      <c r="V21" s="134"/>
      <c r="W21" s="134"/>
      <c r="X21" s="134"/>
      <c r="Y21" s="134"/>
      <c r="Z21" s="134">
        <v>180</v>
      </c>
      <c r="AA21" s="156">
        <f t="shared" si="1"/>
        <v>4</v>
      </c>
    </row>
    <row r="22" spans="1:27" ht="38.25" customHeight="1">
      <c r="A22" s="13">
        <v>18</v>
      </c>
      <c r="B22" s="98" t="s">
        <v>617</v>
      </c>
      <c r="C22" s="98">
        <v>1970</v>
      </c>
      <c r="D22" s="98" t="str">
        <f>VLOOKUP(B22,[1]Arkusz1!$B:$F,5,0)</f>
        <v>LUL/20/03410</v>
      </c>
      <c r="E22" s="98" t="s">
        <v>618</v>
      </c>
      <c r="F22" s="35">
        <f t="shared" si="0"/>
        <v>1180</v>
      </c>
      <c r="G22" s="35">
        <f>IF(AA22&lt;6,F22,IF(AA22&gt;=6,SUM(LARGE(H22:Z22,{1;2;3;4;5;6})),"lblad"))</f>
        <v>1180</v>
      </c>
      <c r="H22" s="9"/>
      <c r="I22" s="9"/>
      <c r="J22" s="9"/>
      <c r="K22" s="9"/>
      <c r="L22" s="9">
        <v>180</v>
      </c>
      <c r="M22" s="9"/>
      <c r="N22" s="9"/>
      <c r="O22" s="9">
        <v>400</v>
      </c>
      <c r="P22" s="9"/>
      <c r="Q22" s="9"/>
      <c r="R22" s="9"/>
      <c r="S22" s="9">
        <v>600</v>
      </c>
      <c r="T22" s="134"/>
      <c r="U22" s="134"/>
      <c r="V22" s="134"/>
      <c r="W22" s="134"/>
      <c r="X22" s="134"/>
      <c r="Y22" s="134"/>
      <c r="Z22" s="134"/>
      <c r="AA22" s="156">
        <f t="shared" si="1"/>
        <v>3</v>
      </c>
    </row>
    <row r="23" spans="1:27" ht="38.25" customHeight="1">
      <c r="A23" s="13">
        <v>19</v>
      </c>
      <c r="B23" s="123" t="s">
        <v>636</v>
      </c>
      <c r="C23" s="123">
        <v>1969</v>
      </c>
      <c r="D23" s="98" t="str">
        <f>VLOOKUP(B23,[1]Arkusz1!$B:$F,5,0)</f>
        <v>SLA/20/01785</v>
      </c>
      <c r="E23" s="123" t="s">
        <v>637</v>
      </c>
      <c r="F23" s="35">
        <f t="shared" si="0"/>
        <v>1160</v>
      </c>
      <c r="G23" s="35">
        <f>IF(AA23&lt;6,F23,IF(AA23&gt;=6,SUM(LARGE(H23:Z23,{1;2;3;4;5;6})),"lblad"))</f>
        <v>1160</v>
      </c>
      <c r="H23" s="9"/>
      <c r="I23" s="9"/>
      <c r="J23" s="9"/>
      <c r="K23" s="9"/>
      <c r="L23" s="9">
        <v>280</v>
      </c>
      <c r="M23" s="9"/>
      <c r="N23" s="9">
        <v>500</v>
      </c>
      <c r="O23" s="9"/>
      <c r="P23" s="9"/>
      <c r="Q23" s="9">
        <v>160</v>
      </c>
      <c r="R23" s="9">
        <v>220</v>
      </c>
      <c r="S23" s="9"/>
      <c r="T23" s="134"/>
      <c r="U23" s="134"/>
      <c r="V23" s="134"/>
      <c r="W23" s="134"/>
      <c r="X23" s="134"/>
      <c r="Y23" s="134"/>
      <c r="Z23" s="134"/>
      <c r="AA23" s="156">
        <f t="shared" si="1"/>
        <v>4</v>
      </c>
    </row>
    <row r="24" spans="1:27" ht="38.25" customHeight="1">
      <c r="A24" s="13">
        <v>20</v>
      </c>
      <c r="B24" s="98" t="s">
        <v>800</v>
      </c>
      <c r="C24" s="98">
        <v>1969</v>
      </c>
      <c r="D24" s="98" t="str">
        <f>VLOOKUP(B24,[1]Arkusz1!$B:$F,5,0)</f>
        <v>POM/20/04098</v>
      </c>
      <c r="E24" s="98"/>
      <c r="F24" s="35">
        <f t="shared" si="0"/>
        <v>1100</v>
      </c>
      <c r="G24" s="35">
        <f>IF(AA24&lt;6,F24,IF(AA24&gt;=6,SUM(LARGE(H24:Z24,{1;2;3;4;5;6})),"lblad"))</f>
        <v>1100</v>
      </c>
      <c r="H24" s="9"/>
      <c r="I24" s="9"/>
      <c r="J24" s="9"/>
      <c r="K24" s="9"/>
      <c r="L24" s="9"/>
      <c r="M24" s="9">
        <v>300</v>
      </c>
      <c r="N24" s="9"/>
      <c r="O24" s="9">
        <v>800</v>
      </c>
      <c r="P24" s="9"/>
      <c r="Q24" s="9"/>
      <c r="R24" s="9"/>
      <c r="S24" s="9"/>
      <c r="T24" s="134"/>
      <c r="U24" s="134"/>
      <c r="V24" s="134"/>
      <c r="W24" s="134"/>
      <c r="X24" s="134"/>
      <c r="Y24" s="134"/>
      <c r="Z24" s="134"/>
      <c r="AA24" s="156">
        <f t="shared" si="1"/>
        <v>2</v>
      </c>
    </row>
    <row r="25" spans="1:27" ht="38.25" customHeight="1">
      <c r="A25" s="13">
        <v>21</v>
      </c>
      <c r="B25" s="98" t="s">
        <v>345</v>
      </c>
      <c r="C25" s="98">
        <v>1970</v>
      </c>
      <c r="D25" s="98" t="str">
        <f>VLOOKUP(B25,[1]Arkusz1!$B:$F,5,0)</f>
        <v>MAZ/20/03374</v>
      </c>
      <c r="E25" s="98" t="s">
        <v>357</v>
      </c>
      <c r="F25" s="35">
        <f t="shared" si="0"/>
        <v>1042</v>
      </c>
      <c r="G25" s="35">
        <f>IF(AA25&lt;6,F25,IF(AA25&gt;=6,SUM(LARGE(H25:Z25,{1;2;3;4;5;6})),"lblad"))</f>
        <v>1042</v>
      </c>
      <c r="H25" s="9"/>
      <c r="I25" s="9"/>
      <c r="J25" s="9"/>
      <c r="K25" s="9"/>
      <c r="L25" s="9"/>
      <c r="M25" s="9"/>
      <c r="N25" s="9">
        <v>220</v>
      </c>
      <c r="O25" s="9"/>
      <c r="P25" s="9"/>
      <c r="Q25" s="9">
        <v>320</v>
      </c>
      <c r="R25" s="9">
        <v>82</v>
      </c>
      <c r="S25" s="9"/>
      <c r="T25" s="134"/>
      <c r="U25" s="134">
        <v>260</v>
      </c>
      <c r="V25" s="134">
        <v>160</v>
      </c>
      <c r="W25" s="134"/>
      <c r="X25" s="134"/>
      <c r="Y25" s="134"/>
      <c r="Z25" s="134"/>
      <c r="AA25" s="156">
        <f t="shared" si="1"/>
        <v>5</v>
      </c>
    </row>
    <row r="26" spans="1:27" ht="37.799999999999997" customHeight="1">
      <c r="A26" s="13">
        <v>22</v>
      </c>
      <c r="B26" s="98" t="s">
        <v>341</v>
      </c>
      <c r="C26" s="98">
        <v>1966</v>
      </c>
      <c r="D26" s="98" t="str">
        <f>VLOOKUP(B26,[1]Arkusz1!$B:$F,5,0)</f>
        <v>MAZ/20/01814</v>
      </c>
      <c r="E26" s="98" t="s">
        <v>354</v>
      </c>
      <c r="F26" s="35">
        <f t="shared" si="0"/>
        <v>1020</v>
      </c>
      <c r="G26" s="35">
        <f>IF(AA26&lt;6,F26,IF(AA26&gt;=6,SUM(LARGE(H26:Z26,{1;2;3;4;5;6})),"lblad"))</f>
        <v>1020</v>
      </c>
      <c r="H26" s="9"/>
      <c r="I26" s="9"/>
      <c r="J26" s="9"/>
      <c r="K26" s="9"/>
      <c r="L26" s="9">
        <v>200</v>
      </c>
      <c r="M26" s="9"/>
      <c r="N26" s="9"/>
      <c r="O26" s="9"/>
      <c r="P26" s="9"/>
      <c r="Q26" s="9"/>
      <c r="R26" s="9">
        <v>320</v>
      </c>
      <c r="S26" s="9"/>
      <c r="T26" s="134"/>
      <c r="U26" s="134">
        <v>180</v>
      </c>
      <c r="V26" s="134">
        <v>320</v>
      </c>
      <c r="W26" s="134"/>
      <c r="X26" s="134"/>
      <c r="Y26" s="134"/>
      <c r="Z26" s="134"/>
      <c r="AA26" s="156">
        <f t="shared" si="1"/>
        <v>4</v>
      </c>
    </row>
    <row r="27" spans="1:27" ht="38.25" customHeight="1">
      <c r="A27" s="13">
        <v>23</v>
      </c>
      <c r="B27" s="98" t="s">
        <v>160</v>
      </c>
      <c r="C27" s="98">
        <v>1970</v>
      </c>
      <c r="D27" s="98" t="str">
        <f>VLOOKUP(B27,[1]Arkusz1!$B:$F,5,0)</f>
        <v>DLS/20/00486</v>
      </c>
      <c r="E27" s="98" t="s">
        <v>177</v>
      </c>
      <c r="F27" s="35">
        <f t="shared" si="0"/>
        <v>1010</v>
      </c>
      <c r="G27" s="35">
        <f>IF(AA27&lt;6,F27,IF(AA27&gt;=6,SUM(LARGE(H27:Z27,{1;2;3;4;5;6})),"lblad"))</f>
        <v>1010</v>
      </c>
      <c r="H27" s="9"/>
      <c r="I27" s="9"/>
      <c r="J27" s="9"/>
      <c r="K27" s="9"/>
      <c r="L27" s="9">
        <v>210</v>
      </c>
      <c r="M27" s="9" t="s">
        <v>81</v>
      </c>
      <c r="N27" s="9"/>
      <c r="O27" s="9">
        <v>360</v>
      </c>
      <c r="P27" s="9"/>
      <c r="Q27" s="9">
        <v>180</v>
      </c>
      <c r="R27" s="9"/>
      <c r="S27" s="9"/>
      <c r="T27" s="134"/>
      <c r="U27" s="134"/>
      <c r="V27" s="134"/>
      <c r="W27" s="134"/>
      <c r="X27" s="134"/>
      <c r="Y27" s="134"/>
      <c r="Z27" s="134">
        <v>260</v>
      </c>
      <c r="AA27" s="156">
        <f t="shared" si="1"/>
        <v>5</v>
      </c>
    </row>
    <row r="28" spans="1:27" ht="38.25" customHeight="1">
      <c r="A28" s="13">
        <v>24</v>
      </c>
      <c r="B28" s="98" t="s">
        <v>530</v>
      </c>
      <c r="C28" s="98">
        <v>1966</v>
      </c>
      <c r="D28" s="98" t="str">
        <f>VLOOKUP(B28,[1]Arkusz1!$B:$F,5,0)</f>
        <v>DLS/20/03937</v>
      </c>
      <c r="E28" s="98" t="s">
        <v>500</v>
      </c>
      <c r="F28" s="35">
        <f t="shared" si="0"/>
        <v>920</v>
      </c>
      <c r="G28" s="35">
        <f>IF(AA28&lt;6,F28,IF(AA28&gt;=6,SUM(LARGE(H28:Z28,{1;2;3;4;5;6})),"lblad"))</f>
        <v>920</v>
      </c>
      <c r="H28" s="9"/>
      <c r="I28" s="9"/>
      <c r="J28" s="9"/>
      <c r="K28" s="9"/>
      <c r="L28" s="9"/>
      <c r="M28" s="9"/>
      <c r="N28" s="9"/>
      <c r="O28" s="9">
        <v>440</v>
      </c>
      <c r="P28" s="9"/>
      <c r="Q28" s="9"/>
      <c r="R28" s="9"/>
      <c r="S28" s="9"/>
      <c r="T28" s="134">
        <v>480</v>
      </c>
      <c r="U28" s="134"/>
      <c r="V28" s="134"/>
      <c r="W28" s="134"/>
      <c r="X28" s="134"/>
      <c r="Y28" s="134"/>
      <c r="Z28" s="134"/>
      <c r="AA28" s="156">
        <f t="shared" si="1"/>
        <v>2</v>
      </c>
    </row>
    <row r="29" spans="1:27" ht="38.25" customHeight="1">
      <c r="A29" s="13">
        <v>25</v>
      </c>
      <c r="B29" s="98" t="s">
        <v>639</v>
      </c>
      <c r="C29" s="98">
        <v>1970</v>
      </c>
      <c r="D29" s="98" t="e">
        <f>VLOOKUP(B29,[1]Arkusz1!$B:$F,5,0)</f>
        <v>#N/A</v>
      </c>
      <c r="E29" s="98" t="s">
        <v>640</v>
      </c>
      <c r="F29" s="35">
        <f t="shared" si="0"/>
        <v>920</v>
      </c>
      <c r="G29" s="35">
        <f>IF(AA29&lt;6,F29,IF(AA29&gt;=6,SUM(LARGE(H29:Z29,{1;2;3;4;5;6})),"lblad"))</f>
        <v>920</v>
      </c>
      <c r="H29" s="9"/>
      <c r="I29" s="9"/>
      <c r="J29" s="9"/>
      <c r="K29" s="9"/>
      <c r="L29" s="9"/>
      <c r="M29" s="9"/>
      <c r="N29" s="9">
        <v>160</v>
      </c>
      <c r="O29" s="9">
        <v>340</v>
      </c>
      <c r="P29" s="9"/>
      <c r="Q29" s="9">
        <v>260</v>
      </c>
      <c r="R29" s="9">
        <v>160</v>
      </c>
      <c r="S29" s="9"/>
      <c r="T29" s="134"/>
      <c r="U29" s="134"/>
      <c r="V29" s="134"/>
      <c r="W29" s="134"/>
      <c r="X29" s="134"/>
      <c r="Y29" s="134"/>
      <c r="Z29" s="134"/>
      <c r="AA29" s="156">
        <f t="shared" si="1"/>
        <v>4</v>
      </c>
    </row>
    <row r="30" spans="1:27" ht="38.25" customHeight="1">
      <c r="A30" s="13">
        <v>26</v>
      </c>
      <c r="B30" s="98" t="s">
        <v>347</v>
      </c>
      <c r="C30" s="98">
        <v>1968</v>
      </c>
      <c r="D30" s="98" t="str">
        <f>VLOOKUP(B30,[1]Arkusz1!$B:$F,5,0)</f>
        <v>WLK/20/04154</v>
      </c>
      <c r="E30" s="98" t="s">
        <v>358</v>
      </c>
      <c r="F30" s="35">
        <f t="shared" si="0"/>
        <v>890</v>
      </c>
      <c r="G30" s="35">
        <f>IF(AA30&lt;6,F30,IF(AA30&gt;=6,SUM(LARGE(H30:Z30,{1;2;3;4;5;6})),"lblad"))</f>
        <v>890</v>
      </c>
      <c r="H30" s="9"/>
      <c r="I30" s="9"/>
      <c r="J30" s="9"/>
      <c r="K30" s="9"/>
      <c r="L30" s="9"/>
      <c r="M30" s="9"/>
      <c r="N30" s="9"/>
      <c r="O30" s="9"/>
      <c r="P30" s="9">
        <v>220</v>
      </c>
      <c r="Q30" s="9"/>
      <c r="R30" s="9"/>
      <c r="S30" s="9"/>
      <c r="T30" s="134"/>
      <c r="U30" s="134">
        <v>120</v>
      </c>
      <c r="V30" s="134">
        <v>100</v>
      </c>
      <c r="W30" s="134">
        <v>160</v>
      </c>
      <c r="X30" s="134">
        <v>220</v>
      </c>
      <c r="Y30" s="134">
        <v>70</v>
      </c>
      <c r="Z30" s="134"/>
      <c r="AA30" s="156">
        <f t="shared" si="1"/>
        <v>6</v>
      </c>
    </row>
    <row r="31" spans="1:27" ht="38.25" customHeight="1">
      <c r="A31" s="13">
        <v>27</v>
      </c>
      <c r="B31" s="98" t="s">
        <v>987</v>
      </c>
      <c r="C31" s="98">
        <v>1968</v>
      </c>
      <c r="D31" s="98" t="str">
        <f>VLOOKUP(B31,[1]Arkusz1!$B:$F,5,0)</f>
        <v>DLS/20/00483</v>
      </c>
      <c r="E31" s="98" t="s">
        <v>177</v>
      </c>
      <c r="F31" s="35">
        <f t="shared" si="0"/>
        <v>720</v>
      </c>
      <c r="G31" s="35">
        <f>IF(AA31&lt;6,F31,IF(AA31&gt;=6,SUM(LARGE(H31:Z31,{1;2;3;4;5;6})),"lblad"))</f>
        <v>720</v>
      </c>
      <c r="H31" s="9"/>
      <c r="I31" s="9"/>
      <c r="J31" s="9"/>
      <c r="K31" s="9"/>
      <c r="L31" s="9">
        <v>460</v>
      </c>
      <c r="M31" s="9"/>
      <c r="N31" s="9"/>
      <c r="O31" s="9"/>
      <c r="P31" s="9">
        <v>260</v>
      </c>
      <c r="Q31" s="9"/>
      <c r="R31" s="9"/>
      <c r="S31" s="9"/>
      <c r="T31" s="134"/>
      <c r="U31" s="134"/>
      <c r="V31" s="134"/>
      <c r="W31" s="134"/>
      <c r="X31" s="134"/>
      <c r="Y31" s="134"/>
      <c r="Z31" s="134"/>
      <c r="AA31" s="156">
        <f t="shared" si="1"/>
        <v>2</v>
      </c>
    </row>
    <row r="32" spans="1:27" ht="38.25" customHeight="1">
      <c r="A32" s="13">
        <v>28</v>
      </c>
      <c r="B32" s="98" t="s">
        <v>351</v>
      </c>
      <c r="C32" s="98">
        <v>1966</v>
      </c>
      <c r="D32" s="98" t="str">
        <f>VLOOKUP(B32,[1]Arkusz1!$B:$F,5,0)</f>
        <v>MAZ/20/01364</v>
      </c>
      <c r="E32" s="98" t="s">
        <v>321</v>
      </c>
      <c r="F32" s="35">
        <f t="shared" si="0"/>
        <v>694</v>
      </c>
      <c r="G32" s="35">
        <f>IF(AA32&lt;6,F32,IF(AA32&gt;=6,SUM(LARGE(H32:Z32,{1;2;3;4;5;6})),"lblad"))</f>
        <v>694</v>
      </c>
      <c r="H32" s="9"/>
      <c r="I32" s="9"/>
      <c r="J32" s="9"/>
      <c r="K32" s="9"/>
      <c r="L32" s="9">
        <v>320</v>
      </c>
      <c r="M32" s="9"/>
      <c r="N32" s="9"/>
      <c r="O32" s="9"/>
      <c r="P32" s="9"/>
      <c r="Q32" s="9">
        <v>220</v>
      </c>
      <c r="R32" s="9"/>
      <c r="S32" s="9"/>
      <c r="T32" s="134"/>
      <c r="U32" s="134">
        <v>82</v>
      </c>
      <c r="V32" s="134">
        <v>72</v>
      </c>
      <c r="W32" s="134"/>
      <c r="X32" s="134"/>
      <c r="Y32" s="134"/>
      <c r="Z32" s="134"/>
      <c r="AA32" s="156">
        <f t="shared" si="1"/>
        <v>4</v>
      </c>
    </row>
    <row r="33" spans="1:27" ht="38.25" customHeight="1">
      <c r="A33" s="13">
        <v>29</v>
      </c>
      <c r="B33" s="98" t="s">
        <v>1675</v>
      </c>
      <c r="C33" s="98">
        <v>1969</v>
      </c>
      <c r="D33" s="98" t="str">
        <f>VLOOKUP(B33,[1]Arkusz1!$B:$F,5,0)</f>
        <v>DLS/20/00488</v>
      </c>
      <c r="E33" s="98" t="s">
        <v>700</v>
      </c>
      <c r="F33" s="35">
        <f t="shared" si="0"/>
        <v>650</v>
      </c>
      <c r="G33" s="35">
        <f>IF(AA33&lt;6,F33,IF(AA33&gt;=6,SUM(LARGE(H33:Z33,{1;2;3;4;5;6})),"lblad"))</f>
        <v>650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34"/>
      <c r="U33" s="134"/>
      <c r="V33" s="134"/>
      <c r="W33" s="134">
        <v>220</v>
      </c>
      <c r="X33" s="134">
        <v>320</v>
      </c>
      <c r="Y33" s="134">
        <v>110</v>
      </c>
      <c r="Z33" s="134"/>
      <c r="AA33" s="156">
        <f t="shared" si="1"/>
        <v>3</v>
      </c>
    </row>
    <row r="34" spans="1:27" ht="38.25" customHeight="1">
      <c r="A34" s="13">
        <v>30</v>
      </c>
      <c r="B34" s="98" t="s">
        <v>1674</v>
      </c>
      <c r="C34" s="98">
        <v>1968</v>
      </c>
      <c r="D34" s="98" t="str">
        <f>VLOOKUP(B34,[1]Arkusz1!$B:$F,5,0)</f>
        <v>MAL/20/03479</v>
      </c>
      <c r="E34" s="98" t="s">
        <v>1614</v>
      </c>
      <c r="F34" s="35">
        <f t="shared" si="0"/>
        <v>610</v>
      </c>
      <c r="G34" s="35">
        <f>IF(AA34&lt;6,F34,IF(AA34&gt;=6,SUM(LARGE(H34:Z34,{1;2;3;4;5;6})),"lblad"))</f>
        <v>610</v>
      </c>
      <c r="H34" s="9"/>
      <c r="I34" s="9"/>
      <c r="J34" s="9"/>
      <c r="K34" s="9"/>
      <c r="L34" s="9" t="s">
        <v>81</v>
      </c>
      <c r="M34" s="9"/>
      <c r="N34" s="9"/>
      <c r="O34" s="9"/>
      <c r="P34" s="9"/>
      <c r="Q34" s="9"/>
      <c r="R34" s="9"/>
      <c r="S34" s="9"/>
      <c r="T34" s="134"/>
      <c r="U34" s="134"/>
      <c r="V34" s="134"/>
      <c r="W34" s="134">
        <v>260</v>
      </c>
      <c r="X34" s="134">
        <v>200</v>
      </c>
      <c r="Y34" s="134">
        <v>150</v>
      </c>
      <c r="Z34" s="134"/>
      <c r="AA34" s="156">
        <f t="shared" si="1"/>
        <v>4</v>
      </c>
    </row>
    <row r="35" spans="1:27" ht="38.25" customHeight="1">
      <c r="A35" s="13">
        <v>31</v>
      </c>
      <c r="B35" s="98" t="s">
        <v>984</v>
      </c>
      <c r="C35" s="98"/>
      <c r="D35" s="98" t="str">
        <f>VLOOKUP(B35,[1]Arkusz1!$B:$F,5,0)</f>
        <v>OPO/20/04130</v>
      </c>
      <c r="E35" s="98" t="s">
        <v>985</v>
      </c>
      <c r="F35" s="35">
        <f t="shared" si="0"/>
        <v>600</v>
      </c>
      <c r="G35" s="35">
        <f>IF(AA35&lt;6,F35,IF(AA35&gt;=6,SUM(LARGE(H35:Z35,{1;2;3;4;5;6})),"lblad"))</f>
        <v>600</v>
      </c>
      <c r="H35" s="9"/>
      <c r="I35" s="9"/>
      <c r="J35" s="9"/>
      <c r="K35" s="9"/>
      <c r="L35" s="9">
        <v>600</v>
      </c>
      <c r="M35" s="9"/>
      <c r="N35" s="9"/>
      <c r="O35" s="9"/>
      <c r="P35" s="9"/>
      <c r="Q35" s="9"/>
      <c r="R35" s="9"/>
      <c r="S35" s="9"/>
      <c r="T35" s="134"/>
      <c r="U35" s="134"/>
      <c r="V35" s="134"/>
      <c r="W35" s="134"/>
      <c r="X35" s="134"/>
      <c r="Y35" s="134"/>
      <c r="Z35" s="134"/>
      <c r="AA35" s="156">
        <f t="shared" si="1"/>
        <v>1</v>
      </c>
    </row>
    <row r="36" spans="1:27" ht="38.25" customHeight="1">
      <c r="A36" s="13">
        <v>32</v>
      </c>
      <c r="B36" s="98" t="s">
        <v>169</v>
      </c>
      <c r="C36" s="98">
        <v>1969</v>
      </c>
      <c r="D36" s="98" t="str">
        <f>VLOOKUP(B36,[1]Arkusz1!$B:$F,5,0)</f>
        <v>WLK/20/03606</v>
      </c>
      <c r="E36" s="98" t="s">
        <v>183</v>
      </c>
      <c r="F36" s="35">
        <f t="shared" si="0"/>
        <v>592</v>
      </c>
      <c r="G36" s="35">
        <f>IF(AA36&lt;6,F36,IF(AA36&gt;=6,SUM(LARGE(H36:Z36,{1;2;3;4;5;6})),"lblad"))</f>
        <v>592</v>
      </c>
      <c r="H36" s="9"/>
      <c r="I36" s="9"/>
      <c r="J36" s="9"/>
      <c r="K36" s="9"/>
      <c r="L36" s="9" t="s">
        <v>81</v>
      </c>
      <c r="M36" s="9"/>
      <c r="N36" s="9"/>
      <c r="O36" s="9"/>
      <c r="P36" s="9"/>
      <c r="Q36" s="9"/>
      <c r="R36" s="9"/>
      <c r="S36" s="9"/>
      <c r="T36" s="134">
        <v>510</v>
      </c>
      <c r="U36" s="134"/>
      <c r="V36" s="134"/>
      <c r="W36" s="134"/>
      <c r="X36" s="134"/>
      <c r="Y36" s="134"/>
      <c r="Z36" s="134">
        <v>82</v>
      </c>
      <c r="AA36" s="156">
        <f t="shared" si="1"/>
        <v>3</v>
      </c>
    </row>
    <row r="37" spans="1:27" ht="38.25" customHeight="1">
      <c r="A37" s="13">
        <v>33</v>
      </c>
      <c r="B37" s="98" t="s">
        <v>986</v>
      </c>
      <c r="C37" s="98"/>
      <c r="D37" s="98" t="str">
        <f>VLOOKUP(B37,[1]Arkusz1!$B:$F,5,0)</f>
        <v>OPO/20/04087</v>
      </c>
      <c r="E37" s="98" t="s">
        <v>985</v>
      </c>
      <c r="F37" s="35">
        <f t="shared" ref="F37:F68" si="2">SUM(H37:Z37)</f>
        <v>560</v>
      </c>
      <c r="G37" s="35">
        <f>IF(AA37&lt;6,F37,IF(AA37&gt;=6,SUM(LARGE(H37:Z37,{1;2;3;4;5;6})),"lblad"))</f>
        <v>560</v>
      </c>
      <c r="H37" s="9"/>
      <c r="I37" s="9"/>
      <c r="J37" s="9"/>
      <c r="K37" s="9"/>
      <c r="L37" s="9">
        <v>560</v>
      </c>
      <c r="M37" s="9"/>
      <c r="N37" s="9"/>
      <c r="O37" s="9"/>
      <c r="P37" s="9"/>
      <c r="Q37" s="9"/>
      <c r="R37" s="9"/>
      <c r="S37" s="9"/>
      <c r="T37" s="134"/>
      <c r="U37" s="134"/>
      <c r="V37" s="134"/>
      <c r="W37" s="134"/>
      <c r="X37" s="134"/>
      <c r="Y37" s="134"/>
      <c r="Z37" s="134"/>
      <c r="AA37" s="156">
        <f t="shared" ref="AA37:AA68" si="3">COUNTA(H37:Z37)</f>
        <v>1</v>
      </c>
    </row>
    <row r="38" spans="1:27" ht="38.25" customHeight="1">
      <c r="A38" s="13">
        <v>34</v>
      </c>
      <c r="B38" s="98" t="s">
        <v>641</v>
      </c>
      <c r="C38" s="98">
        <v>1970</v>
      </c>
      <c r="D38" s="98" t="str">
        <f>VLOOKUP(B38,[1]Arkusz1!$B:$F,5,0)</f>
        <v>LOD/20/02125</v>
      </c>
      <c r="E38" s="98" t="s">
        <v>282</v>
      </c>
      <c r="F38" s="35">
        <f t="shared" si="2"/>
        <v>540</v>
      </c>
      <c r="G38" s="35">
        <f>IF(AA38&lt;6,F38,IF(AA38&gt;=6,SUM(LARGE(H38:Z38,{1;2;3;4;5;6})),"lblad"))</f>
        <v>540</v>
      </c>
      <c r="H38" s="9">
        <v>220</v>
      </c>
      <c r="I38" s="9"/>
      <c r="J38" s="9"/>
      <c r="K38" s="9"/>
      <c r="L38" s="9"/>
      <c r="M38" s="9"/>
      <c r="N38" s="9">
        <v>200</v>
      </c>
      <c r="O38" s="9"/>
      <c r="P38" s="9"/>
      <c r="Q38" s="9"/>
      <c r="R38" s="9">
        <v>120</v>
      </c>
      <c r="S38" s="9"/>
      <c r="T38" s="134"/>
      <c r="U38" s="134"/>
      <c r="V38" s="134"/>
      <c r="W38" s="134"/>
      <c r="X38" s="134"/>
      <c r="Y38" s="134"/>
      <c r="Z38" s="134"/>
      <c r="AA38" s="156">
        <f t="shared" si="3"/>
        <v>3</v>
      </c>
    </row>
    <row r="39" spans="1:27" ht="38.25" customHeight="1">
      <c r="A39" s="13">
        <v>35</v>
      </c>
      <c r="B39" s="98" t="s">
        <v>529</v>
      </c>
      <c r="C39" s="98">
        <v>1967</v>
      </c>
      <c r="D39" s="98" t="str">
        <f>VLOOKUP(B39,[1]Arkusz1!$B:$F,5,0)</f>
        <v>DLS/20/03942</v>
      </c>
      <c r="E39" s="98"/>
      <c r="F39" s="35">
        <f t="shared" si="2"/>
        <v>480</v>
      </c>
      <c r="G39" s="35">
        <f>IF(AA39&lt;6,F39,IF(AA39&gt;=6,SUM(LARGE(H39:Z39,{1;2;3;4;5;6})),"lblad"))</f>
        <v>480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34">
        <v>480</v>
      </c>
      <c r="U39" s="134"/>
      <c r="V39" s="134"/>
      <c r="W39" s="134"/>
      <c r="X39" s="134"/>
      <c r="Y39" s="134"/>
      <c r="Z39" s="134"/>
      <c r="AA39" s="156">
        <f t="shared" si="3"/>
        <v>1</v>
      </c>
    </row>
    <row r="40" spans="1:27" ht="38.25" customHeight="1">
      <c r="A40" s="13">
        <v>36</v>
      </c>
      <c r="B40" s="98" t="s">
        <v>999</v>
      </c>
      <c r="C40" s="98">
        <v>1968</v>
      </c>
      <c r="D40" s="98" t="str">
        <f>VLOOKUP(B40,[1]Arkusz1!$B:$F,5,0)</f>
        <v>POM/20/03953</v>
      </c>
      <c r="E40" s="98" t="s">
        <v>856</v>
      </c>
      <c r="F40" s="35">
        <f t="shared" si="2"/>
        <v>470</v>
      </c>
      <c r="G40" s="35">
        <f>IF(AA40&lt;6,F40,IF(AA40&gt;=6,SUM(LARGE(H40:Z40,{1;2;3;4;5;6})),"lblad"))</f>
        <v>470</v>
      </c>
      <c r="H40" s="9"/>
      <c r="I40" s="9"/>
      <c r="J40" s="9"/>
      <c r="K40" s="167"/>
      <c r="L40" s="9">
        <v>130</v>
      </c>
      <c r="M40" s="9"/>
      <c r="N40" s="9"/>
      <c r="O40" s="9"/>
      <c r="P40" s="9"/>
      <c r="Q40" s="9"/>
      <c r="R40" s="9"/>
      <c r="S40" s="9"/>
      <c r="T40" s="134"/>
      <c r="U40" s="134"/>
      <c r="V40" s="134"/>
      <c r="W40" s="134">
        <v>140</v>
      </c>
      <c r="X40" s="134">
        <v>120</v>
      </c>
      <c r="Y40" s="134">
        <v>80</v>
      </c>
      <c r="Z40" s="134"/>
      <c r="AA40" s="156">
        <f t="shared" si="3"/>
        <v>4</v>
      </c>
    </row>
    <row r="41" spans="1:27" ht="38.25" customHeight="1">
      <c r="A41" s="13">
        <v>37</v>
      </c>
      <c r="B41" s="98" t="s">
        <v>988</v>
      </c>
      <c r="C41" s="98"/>
      <c r="D41" s="98" t="str">
        <f>VLOOKUP(B41,[1]Arkusz1!$B:$F,5,0)</f>
        <v>SWI/20/04175</v>
      </c>
      <c r="E41" s="98" t="s">
        <v>989</v>
      </c>
      <c r="F41" s="35">
        <f t="shared" si="2"/>
        <v>440</v>
      </c>
      <c r="G41" s="35">
        <f>IF(AA41&lt;6,F41,IF(AA41&gt;=6,SUM(LARGE(H41:Z41,{1;2;3;4;5;6})),"lblad"))</f>
        <v>440</v>
      </c>
      <c r="H41" s="9"/>
      <c r="I41" s="9"/>
      <c r="J41" s="9"/>
      <c r="K41" s="9"/>
      <c r="L41" s="9">
        <v>440</v>
      </c>
      <c r="M41" s="9"/>
      <c r="N41" s="9"/>
      <c r="O41" s="9"/>
      <c r="P41" s="9"/>
      <c r="Q41" s="9"/>
      <c r="R41" s="9"/>
      <c r="S41" s="9"/>
      <c r="T41" s="134"/>
      <c r="U41" s="134"/>
      <c r="V41" s="134"/>
      <c r="W41" s="134"/>
      <c r="X41" s="134"/>
      <c r="Y41" s="134"/>
      <c r="Z41" s="134"/>
      <c r="AA41" s="156">
        <f t="shared" si="3"/>
        <v>1</v>
      </c>
    </row>
    <row r="42" spans="1:27" ht="38.25" customHeight="1">
      <c r="A42" s="13">
        <v>38</v>
      </c>
      <c r="B42" s="98" t="s">
        <v>473</v>
      </c>
      <c r="C42" s="98">
        <v>1966</v>
      </c>
      <c r="D42" s="98" t="str">
        <f>VLOOKUP(B42,[1]Arkusz1!$B:$F,5,0)</f>
        <v>LOD/20/02130</v>
      </c>
      <c r="E42" s="98" t="s">
        <v>282</v>
      </c>
      <c r="F42" s="35">
        <f t="shared" si="2"/>
        <v>430</v>
      </c>
      <c r="G42" s="35">
        <f>IF(AA42&lt;6,F42,IF(AA42&gt;=6,SUM(LARGE(H42:Z42,{1;2;3;4;5;6})),"lblad"))</f>
        <v>430</v>
      </c>
      <c r="H42" s="9"/>
      <c r="I42" s="9"/>
      <c r="J42" s="9"/>
      <c r="K42" s="9"/>
      <c r="L42" s="9">
        <v>150</v>
      </c>
      <c r="M42" s="9"/>
      <c r="N42" s="9"/>
      <c r="O42" s="9"/>
      <c r="P42" s="9"/>
      <c r="Q42" s="9"/>
      <c r="R42" s="9">
        <v>140</v>
      </c>
      <c r="S42" s="9"/>
      <c r="T42" s="134"/>
      <c r="U42" s="134">
        <v>140</v>
      </c>
      <c r="V42" s="134"/>
      <c r="W42" s="134"/>
      <c r="X42" s="134"/>
      <c r="Y42" s="134"/>
      <c r="Z42" s="134"/>
      <c r="AA42" s="156">
        <f t="shared" si="3"/>
        <v>3</v>
      </c>
    </row>
    <row r="43" spans="1:27" ht="38.25" customHeight="1">
      <c r="A43" s="13">
        <v>39</v>
      </c>
      <c r="B43" s="98" t="s">
        <v>990</v>
      </c>
      <c r="C43" s="98"/>
      <c r="D43" s="98" t="str">
        <f>VLOOKUP(B43,[1]Arkusz1!$B:$F,5,0)</f>
        <v>MAL/20/04155</v>
      </c>
      <c r="E43" s="98"/>
      <c r="F43" s="35">
        <f t="shared" si="2"/>
        <v>400</v>
      </c>
      <c r="G43" s="35">
        <f>IF(AA43&lt;6,F43,IF(AA43&gt;=6,SUM(LARGE(H43:Z43,{1;2;3;4;5;6})),"lblad"))</f>
        <v>400</v>
      </c>
      <c r="H43" s="9"/>
      <c r="I43" s="9"/>
      <c r="J43" s="9"/>
      <c r="K43" s="9"/>
      <c r="L43" s="9">
        <v>400</v>
      </c>
      <c r="M43" s="9"/>
      <c r="N43" s="9"/>
      <c r="O43" s="9"/>
      <c r="P43" s="9"/>
      <c r="Q43" s="9"/>
      <c r="R43" s="9"/>
      <c r="S43" s="9"/>
      <c r="T43" s="134"/>
      <c r="U43" s="134"/>
      <c r="V43" s="134"/>
      <c r="W43" s="134"/>
      <c r="X43" s="134"/>
      <c r="Y43" s="134"/>
      <c r="Z43" s="134"/>
      <c r="AA43" s="156">
        <f t="shared" si="3"/>
        <v>1</v>
      </c>
    </row>
    <row r="44" spans="1:27" ht="38.25" customHeight="1">
      <c r="A44" s="13">
        <v>40</v>
      </c>
      <c r="B44" s="98" t="s">
        <v>1503</v>
      </c>
      <c r="C44" s="98">
        <v>1968</v>
      </c>
      <c r="D44" s="98" t="str">
        <f>VLOOKUP(B44,[1]Arkusz1!$B:$F,5,0)</f>
        <v>LOD/20/04379</v>
      </c>
      <c r="E44" s="98"/>
      <c r="F44" s="35">
        <f t="shared" si="2"/>
        <v>400</v>
      </c>
      <c r="G44" s="35">
        <f>IF(AA44&lt;6,F44,IF(AA44&gt;=6,SUM(LARGE(H44:Z44,{1;2;3;4;5;6})),"lblad"))</f>
        <v>400</v>
      </c>
      <c r="H44" s="9">
        <v>400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34"/>
      <c r="U44" s="134"/>
      <c r="V44" s="134"/>
      <c r="W44" s="134"/>
      <c r="X44" s="134"/>
      <c r="Y44" s="134"/>
      <c r="Z44" s="134"/>
      <c r="AA44" s="156">
        <f t="shared" si="3"/>
        <v>1</v>
      </c>
    </row>
    <row r="45" spans="1:27" ht="38.25" customHeight="1">
      <c r="A45" s="13">
        <v>41</v>
      </c>
      <c r="B45" s="98" t="s">
        <v>353</v>
      </c>
      <c r="C45" s="98">
        <v>1966</v>
      </c>
      <c r="D45" s="98" t="str">
        <f>VLOOKUP(B45,[1]Arkusz1!$B:$F,5,0)</f>
        <v>MAZ/20/02948</v>
      </c>
      <c r="E45" s="98" t="s">
        <v>361</v>
      </c>
      <c r="F45" s="35">
        <f t="shared" si="2"/>
        <v>394</v>
      </c>
      <c r="G45" s="35">
        <f>IF(AA45&lt;6,F45,IF(AA45&gt;=6,SUM(LARGE(H45:Z45,{1;2;3;4;5;6})),"lblad"))</f>
        <v>394</v>
      </c>
      <c r="H45" s="9"/>
      <c r="I45" s="9"/>
      <c r="J45" s="9"/>
      <c r="K45" s="9"/>
      <c r="L45" s="9"/>
      <c r="M45" s="9"/>
      <c r="N45" s="9"/>
      <c r="O45" s="9"/>
      <c r="P45" s="9"/>
      <c r="Q45" s="9">
        <v>76</v>
      </c>
      <c r="R45" s="9">
        <v>180</v>
      </c>
      <c r="S45" s="9"/>
      <c r="T45" s="134"/>
      <c r="U45" s="134">
        <v>70</v>
      </c>
      <c r="V45" s="134">
        <v>68</v>
      </c>
      <c r="W45" s="134"/>
      <c r="X45" s="134"/>
      <c r="Y45" s="134"/>
      <c r="Z45" s="134"/>
      <c r="AA45" s="156">
        <f t="shared" si="3"/>
        <v>4</v>
      </c>
    </row>
    <row r="46" spans="1:27" ht="38.25" customHeight="1">
      <c r="A46" s="13">
        <v>42</v>
      </c>
      <c r="B46" s="98" t="s">
        <v>804</v>
      </c>
      <c r="C46" s="98"/>
      <c r="D46" s="98" t="str">
        <f>VLOOKUP(B46,[1]Arkusz1!$B:$F,5,0)</f>
        <v>LOD/20/03075</v>
      </c>
      <c r="E46" s="98" t="s">
        <v>805</v>
      </c>
      <c r="F46" s="35">
        <f t="shared" si="2"/>
        <v>380</v>
      </c>
      <c r="G46" s="35">
        <f>IF(AA46&lt;6,F46,IF(AA46&gt;=6,SUM(LARGE(H46:Z46,{1;2;3;4;5;6})),"lblad"))</f>
        <v>380</v>
      </c>
      <c r="H46" s="9"/>
      <c r="I46" s="9"/>
      <c r="J46" s="9"/>
      <c r="K46" s="9"/>
      <c r="L46" s="9"/>
      <c r="M46" s="9"/>
      <c r="N46" s="9"/>
      <c r="O46" s="9">
        <v>380</v>
      </c>
      <c r="P46" s="9"/>
      <c r="Q46" s="9"/>
      <c r="R46" s="9"/>
      <c r="S46" s="9"/>
      <c r="T46" s="134"/>
      <c r="U46" s="134"/>
      <c r="V46" s="134"/>
      <c r="W46" s="134"/>
      <c r="X46" s="134"/>
      <c r="Y46" s="134"/>
      <c r="Z46" s="134"/>
      <c r="AA46" s="156">
        <f t="shared" si="3"/>
        <v>1</v>
      </c>
    </row>
    <row r="47" spans="1:27" ht="38.25" customHeight="1">
      <c r="A47" s="13">
        <v>43</v>
      </c>
      <c r="B47" s="123" t="s">
        <v>638</v>
      </c>
      <c r="C47" s="123">
        <v>1970</v>
      </c>
      <c r="D47" s="98" t="str">
        <f>VLOOKUP(B47,[1]Arkusz1!$B:$F,5,0)</f>
        <v>LOD/20/02135</v>
      </c>
      <c r="E47" s="123" t="s">
        <v>282</v>
      </c>
      <c r="F47" s="35">
        <f t="shared" si="2"/>
        <v>380</v>
      </c>
      <c r="G47" s="35">
        <f>IF(AA47&lt;6,F47,IF(AA47&gt;=6,SUM(LARGE(H47:Z47,{1;2;3;4;5;6})),"lblad"))</f>
        <v>380</v>
      </c>
      <c r="H47" s="9" t="s">
        <v>81</v>
      </c>
      <c r="I47" s="9"/>
      <c r="J47" s="9"/>
      <c r="K47" s="9"/>
      <c r="L47" s="9"/>
      <c r="M47" s="9"/>
      <c r="N47" s="9">
        <v>180</v>
      </c>
      <c r="O47" s="9"/>
      <c r="P47" s="9"/>
      <c r="Q47" s="9" t="s">
        <v>81</v>
      </c>
      <c r="R47" s="9">
        <v>200</v>
      </c>
      <c r="S47" s="9"/>
      <c r="T47" s="134"/>
      <c r="U47" s="134"/>
      <c r="V47" s="134"/>
      <c r="W47" s="134"/>
      <c r="X47" s="134"/>
      <c r="Y47" s="134"/>
      <c r="Z47" s="134"/>
      <c r="AA47" s="156">
        <f t="shared" si="3"/>
        <v>4</v>
      </c>
    </row>
    <row r="48" spans="1:27" ht="38.25" customHeight="1">
      <c r="A48" s="13">
        <v>44</v>
      </c>
      <c r="B48" s="98" t="s">
        <v>991</v>
      </c>
      <c r="C48" s="98"/>
      <c r="D48" s="98" t="str">
        <f>VLOOKUP(B48,[1]Arkusz1!$B:$F,5,0)</f>
        <v>POM/20/04188</v>
      </c>
      <c r="E48" s="98"/>
      <c r="F48" s="35">
        <f t="shared" si="2"/>
        <v>360</v>
      </c>
      <c r="G48" s="35">
        <f>IF(AA48&lt;6,F48,IF(AA48&gt;=6,SUM(LARGE(H48:Z48,{1;2;3;4;5;6})),"lblad"))</f>
        <v>360</v>
      </c>
      <c r="H48" s="9"/>
      <c r="I48" s="9"/>
      <c r="J48" s="9"/>
      <c r="K48" s="9"/>
      <c r="L48" s="9">
        <v>360</v>
      </c>
      <c r="M48" s="9"/>
      <c r="N48" s="9"/>
      <c r="O48" s="9"/>
      <c r="P48" s="9"/>
      <c r="Q48" s="9"/>
      <c r="R48" s="9"/>
      <c r="S48" s="9"/>
      <c r="T48" s="134"/>
      <c r="U48" s="134"/>
      <c r="V48" s="134"/>
      <c r="W48" s="134"/>
      <c r="X48" s="134"/>
      <c r="Y48" s="134"/>
      <c r="Z48" s="134"/>
      <c r="AA48" s="156">
        <f t="shared" si="3"/>
        <v>1</v>
      </c>
    </row>
    <row r="49" spans="1:27" ht="38.25" customHeight="1">
      <c r="A49" s="13">
        <v>45</v>
      </c>
      <c r="B49" s="98" t="s">
        <v>448</v>
      </c>
      <c r="C49" s="98">
        <v>1969</v>
      </c>
      <c r="D49" s="98" t="str">
        <f>VLOOKUP(B49,[1]Arkusz1!$B:$F,5,0)</f>
        <v>MAZ/20/00861</v>
      </c>
      <c r="E49" s="98" t="s">
        <v>1464</v>
      </c>
      <c r="F49" s="35">
        <f t="shared" si="2"/>
        <v>360</v>
      </c>
      <c r="G49" s="35">
        <f>IF(AA49&lt;6,F49,IF(AA49&gt;=6,SUM(LARGE(H49:Z49,{1;2;3;4;5;6})),"lblad"))</f>
        <v>360</v>
      </c>
      <c r="H49" s="9"/>
      <c r="I49" s="9">
        <v>260</v>
      </c>
      <c r="J49" s="9"/>
      <c r="K49" s="9"/>
      <c r="L49" s="9">
        <v>100</v>
      </c>
      <c r="M49" s="9"/>
      <c r="N49" s="9"/>
      <c r="O49" s="9"/>
      <c r="P49" s="9"/>
      <c r="Q49" s="9"/>
      <c r="R49" s="9"/>
      <c r="S49" s="9"/>
      <c r="T49" s="134"/>
      <c r="U49" s="134"/>
      <c r="V49" s="134"/>
      <c r="W49" s="134"/>
      <c r="X49" s="134"/>
      <c r="Y49" s="134"/>
      <c r="Z49" s="134"/>
      <c r="AA49" s="156">
        <f t="shared" si="3"/>
        <v>2</v>
      </c>
    </row>
    <row r="50" spans="1:27" ht="38.25" customHeight="1">
      <c r="A50" s="13">
        <v>46</v>
      </c>
      <c r="B50" s="98" t="s">
        <v>1677</v>
      </c>
      <c r="C50" s="98">
        <v>1969</v>
      </c>
      <c r="D50" s="98" t="str">
        <f>VLOOKUP(B50,[1]Arkusz1!$B:$F,5,0)</f>
        <v>MAZ/20/03904</v>
      </c>
      <c r="E50" s="98" t="s">
        <v>359</v>
      </c>
      <c r="F50" s="35">
        <f t="shared" si="2"/>
        <v>350</v>
      </c>
      <c r="G50" s="35">
        <f>IF(AA50&lt;6,F50,IF(AA50&gt;=6,SUM(LARGE(H50:Z50,{1;2;3;4;5;6})),"lblad"))</f>
        <v>350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34"/>
      <c r="U50" s="134"/>
      <c r="V50" s="134"/>
      <c r="W50" s="134">
        <v>120</v>
      </c>
      <c r="X50" s="134">
        <v>140</v>
      </c>
      <c r="Y50" s="134">
        <v>90</v>
      </c>
      <c r="Z50" s="134"/>
      <c r="AA50" s="156">
        <f t="shared" si="3"/>
        <v>3</v>
      </c>
    </row>
    <row r="51" spans="1:27" ht="38.25" customHeight="1">
      <c r="A51" s="13">
        <v>47</v>
      </c>
      <c r="B51" s="123" t="s">
        <v>992</v>
      </c>
      <c r="C51" s="123"/>
      <c r="D51" s="98" t="str">
        <f>VLOOKUP(B51,[1]Arkusz1!$B:$F,5,0)</f>
        <v>POL/20/04178</v>
      </c>
      <c r="E51" s="123" t="s">
        <v>993</v>
      </c>
      <c r="F51" s="35">
        <f t="shared" si="2"/>
        <v>340</v>
      </c>
      <c r="G51" s="35">
        <f>IF(AA51&lt;6,F51,IF(AA51&gt;=6,SUM(LARGE(H51:Z51,{1;2;3;4;5;6})),"lblad"))</f>
        <v>340</v>
      </c>
      <c r="H51" s="9"/>
      <c r="I51" s="9"/>
      <c r="J51" s="9"/>
      <c r="K51" s="9"/>
      <c r="L51" s="9">
        <v>340</v>
      </c>
      <c r="M51" s="9"/>
      <c r="N51" s="9"/>
      <c r="O51" s="9"/>
      <c r="P51" s="9"/>
      <c r="Q51" s="9"/>
      <c r="R51" s="9"/>
      <c r="S51" s="9"/>
      <c r="T51" s="134"/>
      <c r="U51" s="134"/>
      <c r="V51" s="134"/>
      <c r="W51" s="134"/>
      <c r="X51" s="134"/>
      <c r="Y51" s="134"/>
      <c r="Z51" s="134"/>
      <c r="AA51" s="156">
        <f t="shared" si="3"/>
        <v>1</v>
      </c>
    </row>
    <row r="52" spans="1:27" ht="38.25" customHeight="1">
      <c r="A52" s="13">
        <v>48</v>
      </c>
      <c r="B52" s="98" t="s">
        <v>165</v>
      </c>
      <c r="C52" s="98">
        <v>1968</v>
      </c>
      <c r="D52" s="98" t="str">
        <f>VLOOKUP(B52,[1]Arkusz1!$B:$F,5,0)</f>
        <v>LOD/20/03059</v>
      </c>
      <c r="E52" s="98" t="s">
        <v>1505</v>
      </c>
      <c r="F52" s="35">
        <f t="shared" si="2"/>
        <v>340</v>
      </c>
      <c r="G52" s="35">
        <f>IF(AA52&lt;6,F52,IF(AA52&gt;=6,SUM(LARGE(H52:Z52,{1;2;3;4;5;6})),"lblad"))</f>
        <v>340</v>
      </c>
      <c r="H52" s="9">
        <v>200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34"/>
      <c r="U52" s="134"/>
      <c r="V52" s="134"/>
      <c r="W52" s="134"/>
      <c r="X52" s="134"/>
      <c r="Y52" s="134"/>
      <c r="Z52" s="134">
        <v>140</v>
      </c>
      <c r="AA52" s="156">
        <f t="shared" si="3"/>
        <v>2</v>
      </c>
    </row>
    <row r="53" spans="1:27" ht="38.25" customHeight="1">
      <c r="A53" s="13">
        <v>49</v>
      </c>
      <c r="B53" s="98" t="s">
        <v>806</v>
      </c>
      <c r="C53" s="98"/>
      <c r="D53" s="98" t="str">
        <f>VLOOKUP(B53,[1]Arkusz1!$B:$F,5,0)</f>
        <v>POL/20/00314</v>
      </c>
      <c r="E53" s="98" t="s">
        <v>807</v>
      </c>
      <c r="F53" s="35">
        <f t="shared" si="2"/>
        <v>320</v>
      </c>
      <c r="G53" s="35">
        <f>IF(AA53&lt;6,F53,IF(AA53&gt;=6,SUM(LARGE(H53:Z53,{1;2;3;4;5;6})),"lblad"))</f>
        <v>320</v>
      </c>
      <c r="H53" s="9"/>
      <c r="I53" s="9"/>
      <c r="J53" s="9"/>
      <c r="K53" s="9"/>
      <c r="L53" s="9"/>
      <c r="M53" s="9"/>
      <c r="N53" s="9"/>
      <c r="O53" s="9">
        <v>320</v>
      </c>
      <c r="P53" s="9"/>
      <c r="Q53" s="9"/>
      <c r="R53" s="9"/>
      <c r="S53" s="9"/>
      <c r="T53" s="134"/>
      <c r="U53" s="134"/>
      <c r="V53" s="134"/>
      <c r="W53" s="134"/>
      <c r="X53" s="134"/>
      <c r="Y53" s="134"/>
      <c r="Z53" s="134"/>
      <c r="AA53" s="156">
        <f t="shared" si="3"/>
        <v>1</v>
      </c>
    </row>
    <row r="54" spans="1:27" ht="38.25" customHeight="1">
      <c r="A54" s="13">
        <v>50</v>
      </c>
      <c r="B54" s="98" t="s">
        <v>998</v>
      </c>
      <c r="C54" s="98">
        <v>1970</v>
      </c>
      <c r="D54" s="98" t="str">
        <f>VLOOKUP(B54,[1]Arkusz1!$B:$F,5,0)</f>
        <v>LOD/20/04146</v>
      </c>
      <c r="E54" s="98" t="s">
        <v>877</v>
      </c>
      <c r="F54" s="35">
        <f t="shared" si="2"/>
        <v>300</v>
      </c>
      <c r="G54" s="35">
        <f>IF(AA54&lt;6,F54,IF(AA54&gt;=6,SUM(LARGE(H54:Z54,{1;2;3;4;5;6})),"lblad"))</f>
        <v>300</v>
      </c>
      <c r="H54" s="9"/>
      <c r="I54" s="9"/>
      <c r="J54" s="9"/>
      <c r="K54" s="9"/>
      <c r="L54" s="9">
        <v>160</v>
      </c>
      <c r="M54" s="9"/>
      <c r="N54" s="9">
        <v>140</v>
      </c>
      <c r="O54" s="9"/>
      <c r="P54" s="9"/>
      <c r="Q54" s="9"/>
      <c r="R54" s="9"/>
      <c r="S54" s="9"/>
      <c r="T54" s="134"/>
      <c r="U54" s="134"/>
      <c r="V54" s="134"/>
      <c r="W54" s="134"/>
      <c r="X54" s="134"/>
      <c r="Y54" s="134"/>
      <c r="Z54" s="134"/>
      <c r="AA54" s="156">
        <f t="shared" si="3"/>
        <v>2</v>
      </c>
    </row>
    <row r="55" spans="1:27" ht="38.25" customHeight="1">
      <c r="A55" s="13">
        <v>51</v>
      </c>
      <c r="B55" s="98" t="s">
        <v>642</v>
      </c>
      <c r="C55" s="98">
        <v>1968</v>
      </c>
      <c r="D55" s="98">
        <v>10107189125</v>
      </c>
      <c r="E55" s="98"/>
      <c r="F55" s="35">
        <f t="shared" si="2"/>
        <v>280</v>
      </c>
      <c r="G55" s="35">
        <f>IF(AA55&lt;6,F55,IF(AA55&gt;=6,SUM(LARGE(H55:Z55,{1;2;3;4;5;6})),"lblad"))</f>
        <v>280</v>
      </c>
      <c r="H55" s="9"/>
      <c r="I55" s="9"/>
      <c r="J55" s="9"/>
      <c r="K55" s="9"/>
      <c r="L55" s="9">
        <v>190</v>
      </c>
      <c r="M55" s="9"/>
      <c r="N55" s="9"/>
      <c r="O55" s="9"/>
      <c r="P55" s="9"/>
      <c r="Q55" s="9"/>
      <c r="R55" s="9">
        <v>90</v>
      </c>
      <c r="S55" s="9"/>
      <c r="T55" s="134"/>
      <c r="U55" s="134"/>
      <c r="V55" s="134"/>
      <c r="W55" s="134"/>
      <c r="X55" s="134"/>
      <c r="Y55" s="134"/>
      <c r="Z55" s="134"/>
      <c r="AA55" s="156">
        <f t="shared" si="3"/>
        <v>2</v>
      </c>
    </row>
    <row r="56" spans="1:27" ht="38.25" customHeight="1">
      <c r="A56" s="13">
        <v>52</v>
      </c>
      <c r="B56" s="98" t="s">
        <v>994</v>
      </c>
      <c r="C56" s="98"/>
      <c r="D56" s="98" t="str">
        <f>VLOOKUP(B56,[1]Arkusz1!$B:$F,5,0)</f>
        <v>MAL/20/01681</v>
      </c>
      <c r="E56" s="98" t="s">
        <v>995</v>
      </c>
      <c r="F56" s="35">
        <f t="shared" si="2"/>
        <v>270</v>
      </c>
      <c r="G56" s="35">
        <f>IF(AA56&lt;6,F56,IF(AA56&gt;=6,SUM(LARGE(H56:Z56,{1;2;3;4;5;6})),"lblad"))</f>
        <v>270</v>
      </c>
      <c r="H56" s="9"/>
      <c r="I56" s="9"/>
      <c r="J56" s="9"/>
      <c r="K56" s="9"/>
      <c r="L56" s="9">
        <v>270</v>
      </c>
      <c r="M56" s="9"/>
      <c r="N56" s="9"/>
      <c r="O56" s="9"/>
      <c r="P56" s="9"/>
      <c r="Q56" s="9"/>
      <c r="R56" s="9"/>
      <c r="S56" s="9"/>
      <c r="T56" s="134"/>
      <c r="U56" s="134"/>
      <c r="V56" s="134"/>
      <c r="W56" s="134"/>
      <c r="X56" s="134"/>
      <c r="Y56" s="134"/>
      <c r="Z56" s="134"/>
      <c r="AA56" s="156">
        <f t="shared" si="3"/>
        <v>1</v>
      </c>
    </row>
    <row r="57" spans="1:27" ht="38.25" customHeight="1">
      <c r="A57" s="13">
        <v>53</v>
      </c>
      <c r="B57" s="98" t="s">
        <v>996</v>
      </c>
      <c r="C57" s="98"/>
      <c r="D57" s="98" t="str">
        <f>VLOOKUP(B57,[1]Arkusz1!$B:$F,5,0)</f>
        <v>MAL/20/01805</v>
      </c>
      <c r="E57" s="98" t="s">
        <v>921</v>
      </c>
      <c r="F57" s="35">
        <f t="shared" si="2"/>
        <v>260</v>
      </c>
      <c r="G57" s="35">
        <f>IF(AA57&lt;6,F57,IF(AA57&gt;=6,SUM(LARGE(H57:Z57,{1;2;3;4;5;6})),"lblad"))</f>
        <v>260</v>
      </c>
      <c r="H57" s="9"/>
      <c r="I57" s="9"/>
      <c r="J57" s="9"/>
      <c r="K57" s="9"/>
      <c r="L57" s="9">
        <v>260</v>
      </c>
      <c r="M57" s="9"/>
      <c r="N57" s="9"/>
      <c r="O57" s="9"/>
      <c r="P57" s="9"/>
      <c r="Q57" s="9"/>
      <c r="R57" s="9"/>
      <c r="S57" s="9"/>
      <c r="T57" s="134"/>
      <c r="U57" s="134"/>
      <c r="V57" s="134"/>
      <c r="W57" s="134"/>
      <c r="X57" s="134"/>
      <c r="Y57" s="134"/>
      <c r="Z57" s="134"/>
      <c r="AA57" s="156">
        <f t="shared" si="3"/>
        <v>1</v>
      </c>
    </row>
    <row r="58" spans="1:27" ht="38.25" customHeight="1">
      <c r="A58" s="13">
        <v>54</v>
      </c>
      <c r="B58" s="98" t="s">
        <v>997</v>
      </c>
      <c r="C58" s="98"/>
      <c r="D58" s="98" t="str">
        <f>VLOOKUP(B58,[1]Arkusz1!$B:$F,5,0)</f>
        <v>MAL/20/04030</v>
      </c>
      <c r="E58" s="98"/>
      <c r="F58" s="35">
        <f t="shared" si="2"/>
        <v>240</v>
      </c>
      <c r="G58" s="35">
        <f>IF(AA58&lt;6,F58,IF(AA58&gt;=6,SUM(LARGE(H58:Z58,{1;2;3;4;5;6})),"lblad"))</f>
        <v>240</v>
      </c>
      <c r="H58" s="9"/>
      <c r="I58" s="9"/>
      <c r="J58" s="9"/>
      <c r="K58" s="9"/>
      <c r="L58" s="9">
        <v>240</v>
      </c>
      <c r="M58" s="9"/>
      <c r="N58" s="9"/>
      <c r="O58" s="9"/>
      <c r="P58" s="9"/>
      <c r="Q58" s="9"/>
      <c r="R58" s="9"/>
      <c r="S58" s="9"/>
      <c r="T58" s="134"/>
      <c r="U58" s="134"/>
      <c r="V58" s="134"/>
      <c r="W58" s="134"/>
      <c r="X58" s="134"/>
      <c r="Y58" s="134"/>
      <c r="Z58" s="134"/>
      <c r="AA58" s="156">
        <f t="shared" si="3"/>
        <v>1</v>
      </c>
    </row>
    <row r="59" spans="1:27" ht="38.25" customHeight="1">
      <c r="A59" s="13">
        <v>55</v>
      </c>
      <c r="B59" s="98" t="s">
        <v>162</v>
      </c>
      <c r="C59" s="98">
        <v>1970</v>
      </c>
      <c r="D59" s="98" t="str">
        <f>VLOOKUP(B59,[1]Arkusz1!$B:$F,5,0)</f>
        <v>ZPO/20/00817</v>
      </c>
      <c r="E59" s="98" t="s">
        <v>130</v>
      </c>
      <c r="F59" s="35">
        <f t="shared" si="2"/>
        <v>200</v>
      </c>
      <c r="G59" s="35">
        <f>IF(AA59&lt;6,F59,IF(AA59&gt;=6,SUM(LARGE(H59:Z59,{1;2;3;4;5;6})),"lblad"))</f>
        <v>200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34"/>
      <c r="U59" s="134"/>
      <c r="V59" s="134"/>
      <c r="W59" s="134"/>
      <c r="X59" s="134"/>
      <c r="Y59" s="134"/>
      <c r="Z59" s="134">
        <v>200</v>
      </c>
      <c r="AA59" s="156">
        <f t="shared" si="3"/>
        <v>1</v>
      </c>
    </row>
    <row r="60" spans="1:27" ht="38.25" customHeight="1">
      <c r="A60" s="13">
        <v>56</v>
      </c>
      <c r="B60" s="98" t="s">
        <v>1673</v>
      </c>
      <c r="C60" s="98">
        <v>1967</v>
      </c>
      <c r="D60" s="98" t="str">
        <f>VLOOKUP(B60,[1]Arkusz1!$B:$F,5,0)</f>
        <v>DLS/20/00807</v>
      </c>
      <c r="E60" s="98" t="s">
        <v>1684</v>
      </c>
      <c r="F60" s="35">
        <f t="shared" si="2"/>
        <v>170</v>
      </c>
      <c r="G60" s="35">
        <f>IF(AA60&lt;6,F60,IF(AA60&gt;=6,SUM(LARGE(H60:Z60,{1;2;3;4;5;6})),"lblad"))</f>
        <v>170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34"/>
      <c r="U60" s="134"/>
      <c r="V60" s="134"/>
      <c r="W60" s="134"/>
      <c r="X60" s="134"/>
      <c r="Y60" s="134">
        <v>170</v>
      </c>
      <c r="Z60" s="134"/>
      <c r="AA60" s="156">
        <f t="shared" si="3"/>
        <v>1</v>
      </c>
    </row>
    <row r="61" spans="1:27" ht="38.25" customHeight="1">
      <c r="A61" s="13">
        <v>57</v>
      </c>
      <c r="B61" s="98" t="s">
        <v>1000</v>
      </c>
      <c r="C61" s="98"/>
      <c r="D61" s="98" t="str">
        <f>VLOOKUP(B61,[1]Arkusz1!$B:$F,5,0)</f>
        <v>WLK/20/00736</v>
      </c>
      <c r="E61" s="98" t="s">
        <v>943</v>
      </c>
      <c r="F61" s="35">
        <f t="shared" si="2"/>
        <v>120</v>
      </c>
      <c r="G61" s="35">
        <f>IF(AA61&lt;6,F61,IF(AA61&gt;=6,SUM(LARGE(H61:Z61,{1;2;3;4;5;6})),"lblad"))</f>
        <v>120</v>
      </c>
      <c r="H61" s="9"/>
      <c r="I61" s="9"/>
      <c r="J61" s="9"/>
      <c r="K61" s="9"/>
      <c r="L61" s="9">
        <v>120</v>
      </c>
      <c r="M61" s="9"/>
      <c r="N61" s="9"/>
      <c r="O61" s="9"/>
      <c r="P61" s="9"/>
      <c r="Q61" s="9"/>
      <c r="R61" s="9"/>
      <c r="S61" s="9"/>
      <c r="T61" s="134"/>
      <c r="U61" s="134"/>
      <c r="V61" s="134"/>
      <c r="W61" s="134"/>
      <c r="X61" s="134"/>
      <c r="Y61" s="134"/>
      <c r="Z61" s="134"/>
      <c r="AA61" s="156">
        <f t="shared" si="3"/>
        <v>1</v>
      </c>
    </row>
    <row r="62" spans="1:27" ht="38.25" customHeight="1">
      <c r="A62" s="13">
        <v>58</v>
      </c>
      <c r="B62" s="98" t="s">
        <v>1001</v>
      </c>
      <c r="C62" s="98"/>
      <c r="D62" s="98" t="str">
        <f>VLOOKUP(B62,[1]Arkusz1!$B:$F,5,0)</f>
        <v>SLA/20/04138</v>
      </c>
      <c r="E62" s="98" t="s">
        <v>847</v>
      </c>
      <c r="F62" s="35">
        <f t="shared" si="2"/>
        <v>110</v>
      </c>
      <c r="G62" s="35">
        <f>IF(AA62&lt;6,F62,IF(AA62&gt;=6,SUM(LARGE(H62:Z62,{1;2;3;4;5;6})),"lblad"))</f>
        <v>110</v>
      </c>
      <c r="H62" s="9"/>
      <c r="I62" s="9"/>
      <c r="J62" s="9"/>
      <c r="K62" s="9"/>
      <c r="L62" s="9">
        <v>110</v>
      </c>
      <c r="M62" s="9"/>
      <c r="N62" s="9"/>
      <c r="O62" s="9"/>
      <c r="P62" s="9"/>
      <c r="Q62" s="9"/>
      <c r="R62" s="9"/>
      <c r="S62" s="9"/>
      <c r="T62" s="134"/>
      <c r="U62" s="134"/>
      <c r="V62" s="134"/>
      <c r="W62" s="134"/>
      <c r="X62" s="134"/>
      <c r="Y62" s="134"/>
      <c r="Z62" s="134"/>
      <c r="AA62" s="156">
        <f t="shared" si="3"/>
        <v>1</v>
      </c>
    </row>
    <row r="63" spans="1:27" ht="38.25" customHeight="1">
      <c r="A63" s="13">
        <v>59</v>
      </c>
      <c r="B63" s="98" t="s">
        <v>625</v>
      </c>
      <c r="C63" s="98">
        <v>1970</v>
      </c>
      <c r="D63" s="98" t="str">
        <f>VLOOKUP(B63,[1]Arkusz1!$B:$F,5,0)</f>
        <v>MAZ/20/04169</v>
      </c>
      <c r="E63" s="98" t="s">
        <v>361</v>
      </c>
      <c r="F63" s="35">
        <f t="shared" si="2"/>
        <v>82</v>
      </c>
      <c r="G63" s="35">
        <f>IF(AA63&lt;6,F63,IF(AA63&gt;=6,SUM(LARGE(H63:Z63,{1;2;3;4;5;6})),"lblad"))</f>
        <v>82</v>
      </c>
      <c r="H63" s="9"/>
      <c r="I63" s="9"/>
      <c r="J63" s="9"/>
      <c r="K63" s="9"/>
      <c r="L63" s="9"/>
      <c r="M63" s="9"/>
      <c r="N63" s="9"/>
      <c r="O63" s="9"/>
      <c r="P63" s="9"/>
      <c r="Q63" s="9">
        <v>82</v>
      </c>
      <c r="R63" s="9"/>
      <c r="S63" s="9"/>
      <c r="T63" s="134"/>
      <c r="U63" s="134"/>
      <c r="V63" s="134"/>
      <c r="W63" s="134"/>
      <c r="X63" s="134"/>
      <c r="Y63" s="134"/>
      <c r="Z63" s="134"/>
      <c r="AA63" s="156">
        <f t="shared" si="3"/>
        <v>1</v>
      </c>
    </row>
    <row r="64" spans="1:27" ht="38.25" customHeight="1">
      <c r="A64" s="13">
        <v>60</v>
      </c>
      <c r="B64" s="98" t="s">
        <v>643</v>
      </c>
      <c r="C64" s="98">
        <v>1970</v>
      </c>
      <c r="D64" s="98" t="str">
        <f>VLOOKUP(B64,[1]Arkusz1!$B:$F,5,0)</f>
        <v>LOD/20/02131</v>
      </c>
      <c r="E64" s="98" t="s">
        <v>644</v>
      </c>
      <c r="F64" s="35">
        <f t="shared" si="2"/>
        <v>76</v>
      </c>
      <c r="G64" s="35">
        <f>IF(AA64&lt;6,F64,IF(AA64&gt;=6,SUM(LARGE(H64:Z64,{1;2;3;4;5;6})),"lblad"))</f>
        <v>76</v>
      </c>
      <c r="H64" s="9"/>
      <c r="I64" s="9"/>
      <c r="J64" s="9"/>
      <c r="K64" s="9"/>
      <c r="L64" s="9"/>
      <c r="M64" s="9"/>
      <c r="N64" s="9"/>
      <c r="O64" s="9"/>
      <c r="P64" s="9"/>
      <c r="Q64" s="9" t="s">
        <v>81</v>
      </c>
      <c r="R64" s="9">
        <v>76</v>
      </c>
      <c r="S64" s="9"/>
      <c r="T64" s="134"/>
      <c r="U64" s="134"/>
      <c r="V64" s="134"/>
      <c r="W64" s="134"/>
      <c r="X64" s="134"/>
      <c r="Y64" s="134"/>
      <c r="Z64" s="134"/>
      <c r="AA64" s="156">
        <f t="shared" si="3"/>
        <v>2</v>
      </c>
    </row>
    <row r="65" spans="1:27" ht="38.25" customHeight="1">
      <c r="A65" s="13">
        <v>61</v>
      </c>
      <c r="B65" s="98" t="s">
        <v>172</v>
      </c>
      <c r="C65" s="98">
        <v>1966</v>
      </c>
      <c r="D65" s="98" t="str">
        <f>VLOOKUP(B65,[1]Arkusz1!$B:$F,5,0)</f>
        <v>ZPO/20/00219</v>
      </c>
      <c r="E65" s="98" t="s">
        <v>185</v>
      </c>
      <c r="F65" s="35">
        <f t="shared" si="2"/>
        <v>70</v>
      </c>
      <c r="G65" s="35">
        <f>IF(AA65&lt;6,F65,IF(AA65&gt;=6,SUM(LARGE(H65:Z65,{1;2;3;4;5;6})),"lblad"))</f>
        <v>70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34"/>
      <c r="U65" s="134"/>
      <c r="V65" s="134"/>
      <c r="W65" s="134"/>
      <c r="X65" s="134"/>
      <c r="Y65" s="134"/>
      <c r="Z65" s="134">
        <v>70</v>
      </c>
      <c r="AA65" s="156">
        <f t="shared" si="3"/>
        <v>1</v>
      </c>
    </row>
    <row r="66" spans="1:27" ht="38.25" customHeight="1">
      <c r="A66" s="13">
        <v>62</v>
      </c>
      <c r="B66" s="98" t="s">
        <v>476</v>
      </c>
      <c r="C66" s="98">
        <v>1969</v>
      </c>
      <c r="D66" s="98"/>
      <c r="E66" s="98" t="s">
        <v>477</v>
      </c>
      <c r="F66" s="35">
        <f t="shared" si="2"/>
        <v>0</v>
      </c>
      <c r="G66" s="35">
        <f>IF(AA66&lt;6,F66,IF(AA66&gt;=6,SUM(LARGE(H66:Z66,{1;2;3;4;5;6})),"lblad"))</f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34"/>
      <c r="U66" s="134">
        <v>0</v>
      </c>
      <c r="V66" s="134"/>
      <c r="W66" s="134"/>
      <c r="X66" s="134"/>
      <c r="Y66" s="134"/>
      <c r="Z66" s="134"/>
      <c r="AA66" s="156">
        <f t="shared" si="3"/>
        <v>1</v>
      </c>
    </row>
    <row r="67" spans="1:27" ht="38.25" customHeight="1">
      <c r="A67" s="13">
        <v>63</v>
      </c>
      <c r="B67" s="98" t="s">
        <v>159</v>
      </c>
      <c r="C67" s="98">
        <v>1968</v>
      </c>
      <c r="D67" s="98"/>
      <c r="E67" s="98" t="s">
        <v>30</v>
      </c>
      <c r="F67" s="35">
        <f t="shared" si="2"/>
        <v>0</v>
      </c>
      <c r="G67" s="35">
        <f>IF(AA67&lt;6,F67,IF(AA67&gt;=6,SUM(LARGE(H67:Z67,{1;2;3;4;5;6})),"lblad"))</f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34"/>
      <c r="U67" s="134"/>
      <c r="V67" s="134"/>
      <c r="W67" s="134"/>
      <c r="X67" s="134"/>
      <c r="Y67" s="134"/>
      <c r="Z67" s="134">
        <v>0</v>
      </c>
      <c r="AA67" s="156">
        <f t="shared" si="3"/>
        <v>1</v>
      </c>
    </row>
    <row r="68" spans="1:27" ht="38.25" customHeight="1">
      <c r="A68" s="13">
        <v>64</v>
      </c>
      <c r="B68" s="98" t="s">
        <v>1678</v>
      </c>
      <c r="C68" s="98">
        <v>1966</v>
      </c>
      <c r="D68" s="98"/>
      <c r="E68" s="98"/>
      <c r="F68" s="35">
        <f t="shared" si="2"/>
        <v>0</v>
      </c>
      <c r="G68" s="35">
        <f>IF(AA68&lt;6,F68,IF(AA68&gt;=6,SUM(LARGE(H68:Z68,{1;2;3;4;5;6})),"lblad"))</f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34"/>
      <c r="U68" s="134"/>
      <c r="V68" s="134"/>
      <c r="W68" s="134">
        <v>0</v>
      </c>
      <c r="X68" s="134">
        <v>0</v>
      </c>
      <c r="Y68" s="134">
        <v>0</v>
      </c>
      <c r="Z68" s="134"/>
      <c r="AA68" s="156">
        <f t="shared" si="3"/>
        <v>3</v>
      </c>
    </row>
    <row r="69" spans="1:27" ht="38.25" customHeight="1">
      <c r="A69" s="13">
        <v>65</v>
      </c>
      <c r="B69" s="98" t="s">
        <v>1676</v>
      </c>
      <c r="C69" s="98">
        <v>1970</v>
      </c>
      <c r="D69" s="98"/>
      <c r="E69" s="98" t="s">
        <v>1555</v>
      </c>
      <c r="F69" s="35">
        <f t="shared" ref="F69:F100" si="4">SUM(H69:Z69)</f>
        <v>0</v>
      </c>
      <c r="G69" s="35">
        <f>IF(AA69&lt;6,F69,IF(AA69&gt;=6,SUM(LARGE(H69:Z69,{1;2;3;4;5;6})),"lblad"))</f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34"/>
      <c r="U69" s="134"/>
      <c r="V69" s="134"/>
      <c r="W69" s="134"/>
      <c r="X69" s="134"/>
      <c r="Y69" s="134"/>
      <c r="Z69" s="134"/>
      <c r="AA69" s="156">
        <f t="shared" ref="AA69:AA100" si="5">COUNTA(H69:Z69)</f>
        <v>0</v>
      </c>
    </row>
    <row r="70" spans="1:27" ht="38.25" customHeight="1">
      <c r="A70" s="13">
        <v>66</v>
      </c>
      <c r="B70" s="98" t="s">
        <v>1002</v>
      </c>
      <c r="C70" s="133"/>
      <c r="D70" s="98" t="str">
        <f>VLOOKUP(B70,[1]Arkusz1!$B:$F,5,0)</f>
        <v>WLK/20/00576</v>
      </c>
      <c r="E70" s="98" t="s">
        <v>1003</v>
      </c>
      <c r="F70" s="35">
        <f t="shared" si="4"/>
        <v>0</v>
      </c>
      <c r="G70" s="35">
        <f>IF(AA70&lt;6,F70,IF(AA70&gt;=6,SUM(LARGE(H70:Z70,{1;2;3;4;5;6})),"lblad"))</f>
        <v>0</v>
      </c>
      <c r="H70" s="9"/>
      <c r="I70" s="9"/>
      <c r="J70" s="9"/>
      <c r="K70" s="9"/>
      <c r="L70" s="9" t="s">
        <v>81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56">
        <f t="shared" si="5"/>
        <v>1</v>
      </c>
    </row>
    <row r="71" spans="1:27" ht="38.25" customHeight="1">
      <c r="A71" s="13">
        <v>67</v>
      </c>
      <c r="B71" s="98" t="s">
        <v>1683</v>
      </c>
      <c r="C71" s="98">
        <v>1970</v>
      </c>
      <c r="D71" s="98"/>
      <c r="E71" s="98" t="s">
        <v>1686</v>
      </c>
      <c r="F71" s="35">
        <f t="shared" si="4"/>
        <v>0</v>
      </c>
      <c r="G71" s="35">
        <f>IF(AA71&lt;6,F71,IF(AA71&gt;=6,SUM(LARGE(H71:Z71,{1;2;3;4;5;6})),"lblad"))</f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34"/>
      <c r="U71" s="134"/>
      <c r="V71" s="134"/>
      <c r="W71" s="134">
        <v>0</v>
      </c>
      <c r="X71" s="134">
        <v>0</v>
      </c>
      <c r="Y71" s="134">
        <v>0</v>
      </c>
      <c r="Z71" s="134"/>
      <c r="AA71" s="156">
        <f t="shared" si="5"/>
        <v>3</v>
      </c>
    </row>
    <row r="72" spans="1:27" ht="38.25" customHeight="1">
      <c r="A72" s="13">
        <v>68</v>
      </c>
      <c r="B72" s="98" t="s">
        <v>1232</v>
      </c>
      <c r="C72" s="98">
        <v>1970</v>
      </c>
      <c r="D72" s="98"/>
      <c r="E72" s="98" t="s">
        <v>1250</v>
      </c>
      <c r="F72" s="35">
        <f t="shared" si="4"/>
        <v>0</v>
      </c>
      <c r="G72" s="35">
        <f>IF(AA72&lt;6,F72,IF(AA72&gt;=6,SUM(LARGE(H72:Z72,{1;2;3;4;5;6})),"lblad"))</f>
        <v>0</v>
      </c>
      <c r="H72" s="9"/>
      <c r="I72" s="9"/>
      <c r="J72" s="9"/>
      <c r="K72" s="9">
        <v>0</v>
      </c>
      <c r="L72" s="9"/>
      <c r="M72" s="9"/>
      <c r="N72" s="9"/>
      <c r="O72" s="9"/>
      <c r="P72" s="9"/>
      <c r="Q72" s="9"/>
      <c r="R72" s="9"/>
      <c r="S72" s="9"/>
      <c r="T72" s="134"/>
      <c r="U72" s="134"/>
      <c r="V72" s="134"/>
      <c r="W72" s="134"/>
      <c r="X72" s="134"/>
      <c r="Y72" s="134"/>
      <c r="Z72" s="134"/>
      <c r="AA72" s="156">
        <f t="shared" si="5"/>
        <v>1</v>
      </c>
    </row>
    <row r="73" spans="1:27" ht="38.25" customHeight="1">
      <c r="A73" s="13">
        <v>69</v>
      </c>
      <c r="B73" s="123" t="s">
        <v>1261</v>
      </c>
      <c r="C73" s="123">
        <v>1969</v>
      </c>
      <c r="D73" s="98"/>
      <c r="E73" s="123" t="s">
        <v>1268</v>
      </c>
      <c r="F73" s="35">
        <f t="shared" si="4"/>
        <v>0</v>
      </c>
      <c r="G73" s="35">
        <f>IF(AA73&lt;6,F73,IF(AA73&gt;=6,SUM(LARGE(H73:Z73,{1;2;3;4;5;6})),"lblad"))</f>
        <v>0</v>
      </c>
      <c r="H73" s="9"/>
      <c r="I73" s="9"/>
      <c r="J73" s="9"/>
      <c r="K73" s="9">
        <v>0</v>
      </c>
      <c r="L73" s="9"/>
      <c r="M73" s="9"/>
      <c r="N73" s="9"/>
      <c r="O73" s="9"/>
      <c r="P73" s="9"/>
      <c r="Q73" s="9"/>
      <c r="R73" s="9"/>
      <c r="S73" s="9"/>
      <c r="T73" s="134"/>
      <c r="U73" s="134"/>
      <c r="V73" s="134"/>
      <c r="W73" s="134"/>
      <c r="X73" s="134"/>
      <c r="Y73" s="134"/>
      <c r="Z73" s="134"/>
      <c r="AA73" s="156">
        <f t="shared" si="5"/>
        <v>1</v>
      </c>
    </row>
    <row r="74" spans="1:27" ht="38.25" customHeight="1">
      <c r="A74" s="13">
        <v>70</v>
      </c>
      <c r="B74" s="98" t="s">
        <v>1680</v>
      </c>
      <c r="C74" s="98">
        <v>1966</v>
      </c>
      <c r="D74" s="98"/>
      <c r="E74" s="98"/>
      <c r="F74" s="35">
        <f t="shared" si="4"/>
        <v>0</v>
      </c>
      <c r="G74" s="35">
        <f>IF(AA74&lt;6,F74,IF(AA74&gt;=6,SUM(LARGE(H74:Z74,{1;2;3;4;5;6})),"lblad"))</f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34"/>
      <c r="U74" s="134"/>
      <c r="V74" s="134"/>
      <c r="W74" s="134"/>
      <c r="X74" s="134"/>
      <c r="Y74" s="134">
        <v>0</v>
      </c>
      <c r="Z74" s="134"/>
      <c r="AA74" s="156">
        <f t="shared" si="5"/>
        <v>1</v>
      </c>
    </row>
    <row r="75" spans="1:27" ht="38.25" customHeight="1">
      <c r="A75" s="13">
        <v>71</v>
      </c>
      <c r="B75" s="139" t="s">
        <v>350</v>
      </c>
      <c r="C75" s="139">
        <v>1970</v>
      </c>
      <c r="D75" s="98"/>
      <c r="E75" s="139" t="s">
        <v>360</v>
      </c>
      <c r="F75" s="35">
        <f t="shared" si="4"/>
        <v>0</v>
      </c>
      <c r="G75" s="35">
        <f>IF(AA75&lt;6,F75,IF(AA75&gt;=6,SUM(LARGE(H75:Z75,{1;2;3;4;5;6})),"lblad"))</f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34"/>
      <c r="U75" s="134" t="s">
        <v>81</v>
      </c>
      <c r="V75" s="134">
        <v>0</v>
      </c>
      <c r="W75" s="134"/>
      <c r="X75" s="134"/>
      <c r="Y75" s="134"/>
      <c r="Z75" s="134"/>
      <c r="AA75" s="156">
        <f t="shared" si="5"/>
        <v>2</v>
      </c>
    </row>
    <row r="76" spans="1:27" ht="38.25" customHeight="1">
      <c r="A76" s="13">
        <v>72</v>
      </c>
      <c r="B76" s="98" t="s">
        <v>1461</v>
      </c>
      <c r="C76" s="98">
        <v>1968</v>
      </c>
      <c r="D76" s="98"/>
      <c r="E76" s="98"/>
      <c r="F76" s="35">
        <f t="shared" si="4"/>
        <v>0</v>
      </c>
      <c r="G76" s="35">
        <f>IF(AA76&lt;6,F76,IF(AA76&gt;=6,SUM(LARGE(H76:Z76,{1;2;3;4;5;6})),"lblad"))</f>
        <v>0</v>
      </c>
      <c r="H76" s="9"/>
      <c r="I76" s="9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134"/>
      <c r="U76" s="134"/>
      <c r="V76" s="134"/>
      <c r="W76" s="134"/>
      <c r="X76" s="134"/>
      <c r="Y76" s="134"/>
      <c r="Z76" s="134"/>
      <c r="AA76" s="156">
        <f t="shared" si="5"/>
        <v>1</v>
      </c>
    </row>
    <row r="77" spans="1:27" ht="38.25" customHeight="1">
      <c r="A77" s="13">
        <v>73</v>
      </c>
      <c r="B77" s="98" t="s">
        <v>1451</v>
      </c>
      <c r="C77" s="98">
        <v>1970</v>
      </c>
      <c r="D77" s="98"/>
      <c r="E77" s="123"/>
      <c r="F77" s="35">
        <f t="shared" si="4"/>
        <v>0</v>
      </c>
      <c r="G77" s="35">
        <f>IF(AA77&lt;6,F77,IF(AA77&gt;=6,SUM(LARGE(H77:Z77,{1;2;3;4;5;6})),"lblad"))</f>
        <v>0</v>
      </c>
      <c r="H77" s="9"/>
      <c r="I77" s="9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134"/>
      <c r="U77" s="134"/>
      <c r="V77" s="134"/>
      <c r="W77" s="134"/>
      <c r="X77" s="134"/>
      <c r="Y77" s="134"/>
      <c r="Z77" s="134"/>
      <c r="AA77" s="156">
        <f t="shared" si="5"/>
        <v>1</v>
      </c>
    </row>
    <row r="78" spans="1:27" ht="38.25" customHeight="1">
      <c r="A78" s="13">
        <v>74</v>
      </c>
      <c r="B78" s="98" t="s">
        <v>174</v>
      </c>
      <c r="C78" s="98">
        <v>1970</v>
      </c>
      <c r="D78" s="98"/>
      <c r="E78" s="98" t="s">
        <v>186</v>
      </c>
      <c r="F78" s="35">
        <f t="shared" si="4"/>
        <v>0</v>
      </c>
      <c r="G78" s="35">
        <f>IF(AA78&lt;6,F78,IF(AA78&gt;=6,SUM(LARGE(H78:Z78,{1;2;3;4;5;6})),"lblad"))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34"/>
      <c r="U78" s="134"/>
      <c r="V78" s="134"/>
      <c r="W78" s="134"/>
      <c r="X78" s="134"/>
      <c r="Y78" s="134"/>
      <c r="Z78" s="134" t="s">
        <v>81</v>
      </c>
      <c r="AA78" s="156">
        <f t="shared" si="5"/>
        <v>1</v>
      </c>
    </row>
    <row r="79" spans="1:27" ht="38.25" customHeight="1">
      <c r="A79" s="13">
        <v>75</v>
      </c>
      <c r="B79" s="98" t="s">
        <v>1256</v>
      </c>
      <c r="C79" s="98">
        <v>1969</v>
      </c>
      <c r="D79" s="98"/>
      <c r="E79" s="98" t="s">
        <v>1180</v>
      </c>
      <c r="F79" s="35">
        <f t="shared" si="4"/>
        <v>0</v>
      </c>
      <c r="G79" s="35">
        <f>IF(AA79&lt;6,F79,IF(AA79&gt;=6,SUM(LARGE(H79:Z79,{1;2;3;4;5;6})),"lblad"))</f>
        <v>0</v>
      </c>
      <c r="H79" s="9"/>
      <c r="I79" s="9"/>
      <c r="J79" s="9"/>
      <c r="K79" s="9">
        <v>0</v>
      </c>
      <c r="L79" s="9"/>
      <c r="M79" s="9"/>
      <c r="N79" s="9"/>
      <c r="O79" s="9"/>
      <c r="P79" s="9"/>
      <c r="Q79" s="9"/>
      <c r="R79" s="9"/>
      <c r="S79" s="9"/>
      <c r="T79" s="134"/>
      <c r="U79" s="134"/>
      <c r="V79" s="134"/>
      <c r="W79" s="134"/>
      <c r="X79" s="134"/>
      <c r="Y79" s="134"/>
      <c r="Z79" s="134"/>
      <c r="AA79" s="156">
        <f t="shared" si="5"/>
        <v>1</v>
      </c>
    </row>
    <row r="80" spans="1:27" ht="38.25" customHeight="1">
      <c r="A80" s="13">
        <v>76</v>
      </c>
      <c r="B80" s="98" t="s">
        <v>1679</v>
      </c>
      <c r="C80" s="98">
        <v>1970</v>
      </c>
      <c r="D80" s="98"/>
      <c r="E80" s="98" t="s">
        <v>1066</v>
      </c>
      <c r="F80" s="35">
        <f t="shared" si="4"/>
        <v>0</v>
      </c>
      <c r="G80" s="35">
        <f>IF(AA80&lt;6,F80,IF(AA80&gt;=6,SUM(LARGE(H80:Z80,{1;2;3;4;5;6})),"lblad"))</f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34"/>
      <c r="U80" s="134"/>
      <c r="V80" s="134"/>
      <c r="W80" s="134">
        <v>0</v>
      </c>
      <c r="X80" s="134">
        <v>0</v>
      </c>
      <c r="Y80" s="134">
        <v>0</v>
      </c>
      <c r="Z80" s="134"/>
      <c r="AA80" s="156">
        <f t="shared" si="5"/>
        <v>3</v>
      </c>
    </row>
    <row r="81" spans="1:27" ht="38.25" customHeight="1">
      <c r="A81" s="13">
        <v>77</v>
      </c>
      <c r="B81" s="98" t="s">
        <v>1264</v>
      </c>
      <c r="C81" s="98">
        <v>1966</v>
      </c>
      <c r="D81" s="98"/>
      <c r="E81" s="98"/>
      <c r="F81" s="35">
        <f t="shared" si="4"/>
        <v>0</v>
      </c>
      <c r="G81" s="35">
        <f>IF(AA81&lt;6,F81,IF(AA81&gt;=6,SUM(LARGE(H81:Z81,{1;2;3;4;5;6})),"lblad"))</f>
        <v>0</v>
      </c>
      <c r="H81" s="9"/>
      <c r="I81" s="9"/>
      <c r="J81" s="9"/>
      <c r="K81" s="9">
        <v>0</v>
      </c>
      <c r="L81" s="9"/>
      <c r="M81" s="9"/>
      <c r="N81" s="9"/>
      <c r="O81" s="9"/>
      <c r="P81" s="9"/>
      <c r="Q81" s="9"/>
      <c r="R81" s="9"/>
      <c r="S81" s="9"/>
      <c r="T81" s="134"/>
      <c r="U81" s="134"/>
      <c r="V81" s="134"/>
      <c r="W81" s="134"/>
      <c r="X81" s="134"/>
      <c r="Y81" s="134"/>
      <c r="Z81" s="134"/>
      <c r="AA81" s="156">
        <f t="shared" si="5"/>
        <v>1</v>
      </c>
    </row>
    <row r="82" spans="1:27" ht="38.25" customHeight="1">
      <c r="A82" s="13">
        <v>78</v>
      </c>
      <c r="B82" s="98" t="s">
        <v>167</v>
      </c>
      <c r="C82" s="98">
        <v>1970</v>
      </c>
      <c r="D82" s="98"/>
      <c r="E82" s="98" t="s">
        <v>182</v>
      </c>
      <c r="F82" s="35">
        <f t="shared" si="4"/>
        <v>0</v>
      </c>
      <c r="G82" s="35">
        <f>IF(AA82&lt;6,F82,IF(AA82&gt;=6,SUM(LARGE(H82:Z82,{1;2;3;4;5;6})),"lblad"))</f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34"/>
      <c r="U82" s="134"/>
      <c r="V82" s="134"/>
      <c r="W82" s="134"/>
      <c r="X82" s="134"/>
      <c r="Y82" s="134"/>
      <c r="Z82" s="134">
        <v>0</v>
      </c>
      <c r="AA82" s="156">
        <f t="shared" si="5"/>
        <v>1</v>
      </c>
    </row>
    <row r="83" spans="1:27" ht="38.25" customHeight="1">
      <c r="A83" s="13">
        <v>79</v>
      </c>
      <c r="B83" s="98" t="s">
        <v>349</v>
      </c>
      <c r="C83" s="98">
        <v>1966</v>
      </c>
      <c r="D83" s="98"/>
      <c r="E83" s="98" t="s">
        <v>283</v>
      </c>
      <c r="F83" s="35">
        <f t="shared" si="4"/>
        <v>0</v>
      </c>
      <c r="G83" s="35">
        <f>IF(AA83&lt;6,F83,IF(AA83&gt;=6,SUM(LARGE(H83:Z83,{1;2;3;4;5;6})),"lblad"))</f>
        <v>0</v>
      </c>
      <c r="H83" s="9"/>
      <c r="I83" s="9"/>
      <c r="J83" s="9"/>
      <c r="K83" s="9"/>
      <c r="L83" s="9"/>
      <c r="M83" s="9"/>
      <c r="N83" s="9"/>
      <c r="O83" s="9"/>
      <c r="P83" s="9"/>
      <c r="Q83" s="9">
        <v>0</v>
      </c>
      <c r="R83" s="9"/>
      <c r="S83" s="9"/>
      <c r="T83" s="134"/>
      <c r="U83" s="134"/>
      <c r="V83" s="134">
        <v>0</v>
      </c>
      <c r="W83" s="134"/>
      <c r="X83" s="134"/>
      <c r="Y83" s="134"/>
      <c r="Z83" s="134"/>
      <c r="AA83" s="156">
        <f t="shared" si="5"/>
        <v>2</v>
      </c>
    </row>
    <row r="84" spans="1:27" ht="38.25" customHeight="1">
      <c r="A84" s="13">
        <v>80</v>
      </c>
      <c r="B84" s="98" t="s">
        <v>346</v>
      </c>
      <c r="C84" s="98">
        <v>1970</v>
      </c>
      <c r="D84" s="98"/>
      <c r="E84" s="98" t="s">
        <v>26</v>
      </c>
      <c r="F84" s="35">
        <f t="shared" si="4"/>
        <v>0</v>
      </c>
      <c r="G84" s="35">
        <f>IF(AA84&lt;6,F84,IF(AA84&gt;=6,SUM(LARGE(H84:Z84,{1;2;3;4;5;6})),"lblad"))</f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 t="s">
        <v>81</v>
      </c>
      <c r="S84" s="9"/>
      <c r="T84" s="134"/>
      <c r="U84" s="134">
        <v>0</v>
      </c>
      <c r="V84" s="134">
        <v>0</v>
      </c>
      <c r="W84" s="134"/>
      <c r="X84" s="134"/>
      <c r="Y84" s="134"/>
      <c r="Z84" s="134"/>
      <c r="AA84" s="156">
        <f t="shared" si="5"/>
        <v>3</v>
      </c>
    </row>
    <row r="85" spans="1:27" ht="38.25" customHeight="1">
      <c r="A85" s="13">
        <v>81</v>
      </c>
      <c r="B85" s="98" t="s">
        <v>1672</v>
      </c>
      <c r="C85" s="98">
        <v>1968</v>
      </c>
      <c r="D85" s="98"/>
      <c r="E85" s="98" t="s">
        <v>1484</v>
      </c>
      <c r="F85" s="35">
        <f t="shared" si="4"/>
        <v>0</v>
      </c>
      <c r="G85" s="35">
        <f>IF(AA85&lt;6,F85,IF(AA85&gt;=6,SUM(LARGE(H85:Z85,{1;2;3;4;5;6})),"lblad"))</f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34"/>
      <c r="U85" s="134"/>
      <c r="V85" s="134"/>
      <c r="W85" s="134"/>
      <c r="X85" s="134"/>
      <c r="Y85" s="134">
        <v>0</v>
      </c>
      <c r="Z85" s="134"/>
      <c r="AA85" s="156">
        <f t="shared" si="5"/>
        <v>1</v>
      </c>
    </row>
    <row r="86" spans="1:27" ht="33.75" customHeight="1">
      <c r="A86" s="13">
        <v>82</v>
      </c>
      <c r="B86" s="98" t="s">
        <v>171</v>
      </c>
      <c r="C86" s="98">
        <v>1969</v>
      </c>
      <c r="D86" s="98"/>
      <c r="E86" s="98" t="s">
        <v>184</v>
      </c>
      <c r="F86" s="35">
        <f t="shared" si="4"/>
        <v>0</v>
      </c>
      <c r="G86" s="35">
        <f>IF(AA86&lt;6,F86,IF(AA86&gt;=6,SUM(LARGE(H86:Z86,{1;2;3;4;5;6})),"lblad"))</f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34"/>
      <c r="U86" s="134"/>
      <c r="V86" s="134"/>
      <c r="W86" s="134"/>
      <c r="X86" s="134"/>
      <c r="Y86" s="134"/>
      <c r="Z86" s="134">
        <v>0</v>
      </c>
      <c r="AA86" s="156">
        <f t="shared" si="5"/>
        <v>1</v>
      </c>
    </row>
    <row r="87" spans="1:27" ht="33" customHeight="1">
      <c r="A87" s="13">
        <v>83</v>
      </c>
      <c r="B87" s="98" t="s">
        <v>173</v>
      </c>
      <c r="C87" s="98">
        <v>1968</v>
      </c>
      <c r="D87" s="98"/>
      <c r="E87" s="98" t="s">
        <v>183</v>
      </c>
      <c r="F87" s="35">
        <f t="shared" si="4"/>
        <v>0</v>
      </c>
      <c r="G87" s="35">
        <f>IF(AA87&lt;6,F87,IF(AA87&gt;=6,SUM(LARGE(H87:Z87,{1;2;3;4;5;6})),"lblad"))</f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34"/>
      <c r="U87" s="134"/>
      <c r="V87" s="134"/>
      <c r="W87" s="134"/>
      <c r="X87" s="134"/>
      <c r="Y87" s="134"/>
      <c r="Z87" s="134">
        <v>0</v>
      </c>
      <c r="AA87" s="156">
        <f t="shared" si="5"/>
        <v>1</v>
      </c>
    </row>
    <row r="88" spans="1:27" ht="33" customHeight="1">
      <c r="A88" s="13">
        <v>84</v>
      </c>
      <c r="B88" s="98" t="s">
        <v>1258</v>
      </c>
      <c r="C88" s="98">
        <v>1967</v>
      </c>
      <c r="D88" s="98"/>
      <c r="E88" s="98" t="s">
        <v>1267</v>
      </c>
      <c r="F88" s="35">
        <f t="shared" si="4"/>
        <v>0</v>
      </c>
      <c r="G88" s="35">
        <f>IF(AA88&lt;6,F88,IF(AA88&gt;=6,SUM(LARGE(H88:Z88,{1;2;3;4;5;6})),"lblad"))</f>
        <v>0</v>
      </c>
      <c r="H88" s="9"/>
      <c r="I88" s="9"/>
      <c r="J88" s="9"/>
      <c r="K88" s="9">
        <v>0</v>
      </c>
      <c r="L88" s="9"/>
      <c r="M88" s="9"/>
      <c r="N88" s="9"/>
      <c r="O88" s="9"/>
      <c r="P88" s="9"/>
      <c r="Q88" s="9"/>
      <c r="R88" s="9"/>
      <c r="S88" s="9"/>
      <c r="T88" s="134"/>
      <c r="U88" s="134"/>
      <c r="V88" s="134"/>
      <c r="W88" s="134"/>
      <c r="X88" s="134"/>
      <c r="Y88" s="134"/>
      <c r="Z88" s="134"/>
      <c r="AA88" s="156">
        <f t="shared" si="5"/>
        <v>1</v>
      </c>
    </row>
    <row r="89" spans="1:27" ht="33" customHeight="1">
      <c r="A89" s="13">
        <v>85</v>
      </c>
      <c r="B89" s="98" t="s">
        <v>1681</v>
      </c>
      <c r="C89" s="98">
        <v>1966</v>
      </c>
      <c r="D89" s="98"/>
      <c r="E89" s="98" t="s">
        <v>1685</v>
      </c>
      <c r="F89" s="35">
        <f t="shared" si="4"/>
        <v>0</v>
      </c>
      <c r="G89" s="35">
        <f>IF(AA89&lt;6,F89,IF(AA89&gt;=6,SUM(LARGE(H89:Z89,{1;2;3;4;5;6})),"lblad"))</f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34"/>
      <c r="U89" s="134"/>
      <c r="V89" s="134"/>
      <c r="W89" s="134">
        <v>0</v>
      </c>
      <c r="X89" s="134">
        <v>0</v>
      </c>
      <c r="Y89" s="134">
        <v>0</v>
      </c>
      <c r="Z89" s="134"/>
      <c r="AA89" s="156">
        <f t="shared" si="5"/>
        <v>3</v>
      </c>
    </row>
    <row r="90" spans="1:27" ht="33" customHeight="1">
      <c r="A90" s="13">
        <v>86</v>
      </c>
      <c r="B90" s="98" t="s">
        <v>1445</v>
      </c>
      <c r="C90" s="98">
        <v>1970</v>
      </c>
      <c r="D90" s="98"/>
      <c r="E90" s="98"/>
      <c r="F90" s="35">
        <f t="shared" si="4"/>
        <v>0</v>
      </c>
      <c r="G90" s="35">
        <f>IF(AA90&lt;6,F90,IF(AA90&gt;=6,SUM(LARGE(H90:Z90,{1;2;3;4;5;6})),"lblad"))</f>
        <v>0</v>
      </c>
      <c r="H90" s="9"/>
      <c r="I90" s="9">
        <v>0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134"/>
      <c r="U90" s="134"/>
      <c r="V90" s="134"/>
      <c r="W90" s="134"/>
      <c r="X90" s="134"/>
      <c r="Y90" s="134"/>
      <c r="Z90" s="134"/>
      <c r="AA90" s="156">
        <f t="shared" si="5"/>
        <v>1</v>
      </c>
    </row>
    <row r="91" spans="1:27" ht="33" customHeight="1">
      <c r="A91" s="13">
        <v>87</v>
      </c>
      <c r="B91" s="98" t="s">
        <v>1260</v>
      </c>
      <c r="C91" s="98">
        <v>1967</v>
      </c>
      <c r="D91" s="98"/>
      <c r="E91" s="98"/>
      <c r="F91" s="35">
        <f t="shared" si="4"/>
        <v>0</v>
      </c>
      <c r="G91" s="35">
        <f>IF(AA91&lt;6,F91,IF(AA91&gt;=6,SUM(LARGE(H91:Z91,{1;2;3;4;5;6})),"lblad"))</f>
        <v>0</v>
      </c>
      <c r="H91" s="9"/>
      <c r="I91" s="9">
        <v>0</v>
      </c>
      <c r="J91" s="9"/>
      <c r="K91" s="9">
        <v>0</v>
      </c>
      <c r="L91" s="9"/>
      <c r="M91" s="9"/>
      <c r="N91" s="9"/>
      <c r="O91" s="9"/>
      <c r="P91" s="9"/>
      <c r="Q91" s="9"/>
      <c r="R91" s="9"/>
      <c r="S91" s="9"/>
      <c r="T91" s="134"/>
      <c r="U91" s="134"/>
      <c r="V91" s="134"/>
      <c r="W91" s="134"/>
      <c r="X91" s="134"/>
      <c r="Y91" s="134"/>
      <c r="Z91" s="134"/>
      <c r="AA91" s="156">
        <f t="shared" si="5"/>
        <v>2</v>
      </c>
    </row>
    <row r="92" spans="1:27" ht="39.75" customHeight="1">
      <c r="A92" s="13">
        <v>88</v>
      </c>
      <c r="B92" s="98" t="s">
        <v>166</v>
      </c>
      <c r="C92" s="98">
        <v>1968</v>
      </c>
      <c r="D92" s="98"/>
      <c r="E92" s="98" t="s">
        <v>181</v>
      </c>
      <c r="F92" s="35">
        <f t="shared" si="4"/>
        <v>0</v>
      </c>
      <c r="G92" s="35">
        <f>IF(AA92&lt;6,F92,IF(AA92&gt;=6,SUM(LARGE(H92:Z92,{1;2;3;4;5;6})),"lblad"))</f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34"/>
      <c r="U92" s="134"/>
      <c r="V92" s="134"/>
      <c r="W92" s="134"/>
      <c r="X92" s="134"/>
      <c r="Y92" s="134"/>
      <c r="Z92" s="134">
        <v>0</v>
      </c>
      <c r="AA92" s="156">
        <f t="shared" si="5"/>
        <v>1</v>
      </c>
    </row>
    <row r="93" spans="1:27" ht="39.75" customHeight="1">
      <c r="A93" s="13">
        <v>89</v>
      </c>
      <c r="B93" s="98" t="s">
        <v>1504</v>
      </c>
      <c r="C93" s="98">
        <v>1969</v>
      </c>
      <c r="D93" s="98" t="str">
        <f>VLOOKUP(B93,[1]Arkusz1!$B:$F,5,0)</f>
        <v>ZPO/20/04142</v>
      </c>
      <c r="E93" s="98" t="s">
        <v>976</v>
      </c>
      <c r="F93" s="35">
        <f t="shared" si="4"/>
        <v>0</v>
      </c>
      <c r="G93" s="35">
        <f>IF(AA93&lt;6,F93,IF(AA93&gt;=6,SUM(LARGE(H93:Z93,{1;2;3;4;5;6})),"lblad"))</f>
        <v>0</v>
      </c>
      <c r="H93" s="9" t="s">
        <v>81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34"/>
      <c r="U93" s="134"/>
      <c r="V93" s="134"/>
      <c r="W93" s="134"/>
      <c r="X93" s="134"/>
      <c r="Y93" s="134"/>
      <c r="Z93" s="134"/>
      <c r="AA93" s="156">
        <f t="shared" si="5"/>
        <v>1</v>
      </c>
    </row>
    <row r="94" spans="1:27" ht="39.75" customHeight="1">
      <c r="A94" s="13">
        <v>90</v>
      </c>
      <c r="B94" s="98" t="s">
        <v>645</v>
      </c>
      <c r="C94" s="98">
        <v>1970</v>
      </c>
      <c r="D94" s="98" t="str">
        <f>VLOOKUP(B94,[1]Arkusz1!$B:$F,5,0)</f>
        <v>LOD/20/02214</v>
      </c>
      <c r="E94" s="98"/>
      <c r="F94" s="35">
        <f t="shared" si="4"/>
        <v>0</v>
      </c>
      <c r="G94" s="35">
        <f>IF(AA94&lt;6,F94,IF(AA94&gt;=6,SUM(LARGE(H94:Z94,{1;2;3;4;5;6})),"lblad"))</f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 t="s">
        <v>81</v>
      </c>
      <c r="S94" s="9"/>
      <c r="T94" s="134"/>
      <c r="U94" s="134"/>
      <c r="V94" s="134"/>
      <c r="W94" s="134"/>
      <c r="X94" s="134"/>
      <c r="Y94" s="134"/>
      <c r="Z94" s="134"/>
      <c r="AA94" s="156">
        <f t="shared" si="5"/>
        <v>1</v>
      </c>
    </row>
    <row r="95" spans="1:27" ht="39.75" customHeight="1">
      <c r="A95" s="13">
        <v>91</v>
      </c>
      <c r="B95" s="98" t="s">
        <v>1682</v>
      </c>
      <c r="C95" s="98">
        <v>1968</v>
      </c>
      <c r="D95" s="98"/>
      <c r="E95" s="98" t="s">
        <v>1248</v>
      </c>
      <c r="F95" s="35">
        <f t="shared" si="4"/>
        <v>0</v>
      </c>
      <c r="G95" s="35">
        <f>IF(AA95&lt;6,F95,IF(AA95&gt;=6,SUM(LARGE(H95:Z95,{1;2;3;4;5;6})),"lblad"))</f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34"/>
      <c r="U95" s="134"/>
      <c r="V95" s="134"/>
      <c r="W95" s="134"/>
      <c r="X95" s="134"/>
      <c r="Y95" s="134">
        <v>0</v>
      </c>
      <c r="Z95" s="134"/>
      <c r="AA95" s="156">
        <f t="shared" si="5"/>
        <v>1</v>
      </c>
    </row>
    <row r="96" spans="1:27" ht="39.75" customHeight="1">
      <c r="A96" s="13">
        <v>92</v>
      </c>
      <c r="B96" s="98" t="s">
        <v>1265</v>
      </c>
      <c r="C96" s="98">
        <v>1967</v>
      </c>
      <c r="D96" s="98"/>
      <c r="E96" s="98"/>
      <c r="F96" s="35">
        <f t="shared" si="4"/>
        <v>0</v>
      </c>
      <c r="G96" s="35">
        <f>IF(AA96&lt;6,F96,IF(AA96&gt;=6,SUM(LARGE(H96:Z96,{1;2;3;4;5;6})),"lblad"))</f>
        <v>0</v>
      </c>
      <c r="H96" s="9"/>
      <c r="I96" s="9"/>
      <c r="J96" s="9"/>
      <c r="K96" s="9" t="s">
        <v>81</v>
      </c>
      <c r="L96" s="9"/>
      <c r="M96" s="9"/>
      <c r="N96" s="9"/>
      <c r="O96" s="9"/>
      <c r="P96" s="9"/>
      <c r="Q96" s="9"/>
      <c r="R96" s="9"/>
      <c r="S96" s="9"/>
      <c r="T96" s="134"/>
      <c r="U96" s="134"/>
      <c r="V96" s="134"/>
      <c r="W96" s="134"/>
      <c r="X96" s="134"/>
      <c r="Y96" s="134"/>
      <c r="Z96" s="134"/>
      <c r="AA96" s="156">
        <f t="shared" si="5"/>
        <v>1</v>
      </c>
    </row>
    <row r="97" spans="1:27" s="3" customFormat="1" ht="39.75" customHeight="1">
      <c r="A97" s="13">
        <v>93</v>
      </c>
      <c r="B97" s="98" t="s">
        <v>1462</v>
      </c>
      <c r="C97" s="98">
        <v>1969</v>
      </c>
      <c r="D97" s="98"/>
      <c r="E97" s="98" t="s">
        <v>153</v>
      </c>
      <c r="F97" s="35">
        <f t="shared" si="4"/>
        <v>0</v>
      </c>
      <c r="G97" s="35">
        <f>IF(AA97&lt;6,F97,IF(AA97&gt;=6,SUM(LARGE(H97:Z97,{1;2;3;4;5;6})),"lblad"))</f>
        <v>0</v>
      </c>
      <c r="H97" s="9"/>
      <c r="I97" s="9">
        <v>0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134"/>
      <c r="U97" s="134"/>
      <c r="V97" s="134"/>
      <c r="W97" s="134"/>
      <c r="X97" s="134"/>
      <c r="Y97" s="134"/>
      <c r="Z97" s="134"/>
      <c r="AA97" s="156">
        <f t="shared" si="5"/>
        <v>1</v>
      </c>
    </row>
    <row r="98" spans="1:27" s="3" customFormat="1" ht="39.75" customHeight="1">
      <c r="A98" s="13">
        <v>94</v>
      </c>
      <c r="B98" s="98" t="s">
        <v>1259</v>
      </c>
      <c r="C98" s="98">
        <v>1966</v>
      </c>
      <c r="D98" s="98"/>
      <c r="E98" s="98"/>
      <c r="F98" s="35">
        <f t="shared" si="4"/>
        <v>0</v>
      </c>
      <c r="G98" s="35">
        <f>IF(AA98&lt;6,F98,IF(AA98&gt;=6,SUM(LARGE(H98:Z98,{1;2;3;4;5;6})),"lblad"))</f>
        <v>0</v>
      </c>
      <c r="H98" s="9"/>
      <c r="I98" s="9"/>
      <c r="J98" s="9"/>
      <c r="K98" s="9">
        <v>0</v>
      </c>
      <c r="L98" s="9"/>
      <c r="M98" s="9"/>
      <c r="N98" s="9"/>
      <c r="O98" s="9"/>
      <c r="P98" s="9"/>
      <c r="Q98" s="9"/>
      <c r="R98" s="9"/>
      <c r="S98" s="9"/>
      <c r="T98" s="134"/>
      <c r="U98" s="134"/>
      <c r="V98" s="134"/>
      <c r="W98" s="134"/>
      <c r="X98" s="134"/>
      <c r="Y98" s="134"/>
      <c r="Z98" s="134"/>
      <c r="AA98" s="156">
        <f t="shared" si="5"/>
        <v>1</v>
      </c>
    </row>
    <row r="99" spans="1:27" s="3" customFormat="1" ht="39.75" customHeight="1">
      <c r="A99" s="13">
        <v>95</v>
      </c>
      <c r="B99" s="98" t="s">
        <v>1257</v>
      </c>
      <c r="C99" s="98">
        <v>1967</v>
      </c>
      <c r="D99" s="98"/>
      <c r="E99" s="98"/>
      <c r="F99" s="35">
        <f t="shared" si="4"/>
        <v>0</v>
      </c>
      <c r="G99" s="35">
        <f>IF(AA99&lt;6,F99,IF(AA99&gt;=6,SUM(LARGE(H99:Z99,{1;2;3;4;5;6})),"lblad"))</f>
        <v>0</v>
      </c>
      <c r="H99" s="9"/>
      <c r="I99" s="9"/>
      <c r="J99" s="9"/>
      <c r="K99" s="9">
        <v>0</v>
      </c>
      <c r="L99" s="9"/>
      <c r="M99" s="9"/>
      <c r="N99" s="9"/>
      <c r="O99" s="9"/>
      <c r="P99" s="9"/>
      <c r="Q99" s="9"/>
      <c r="R99" s="9"/>
      <c r="S99" s="9"/>
      <c r="T99" s="134"/>
      <c r="U99" s="134"/>
      <c r="V99" s="134"/>
      <c r="W99" s="134"/>
      <c r="X99" s="134"/>
      <c r="Y99" s="134"/>
      <c r="Z99" s="134"/>
      <c r="AA99" s="156">
        <f t="shared" si="5"/>
        <v>1</v>
      </c>
    </row>
    <row r="100" spans="1:27" s="3" customFormat="1" ht="39.75" customHeight="1">
      <c r="A100" s="13">
        <v>96</v>
      </c>
      <c r="B100" s="98" t="s">
        <v>1262</v>
      </c>
      <c r="C100" s="98">
        <v>1967</v>
      </c>
      <c r="D100" s="98"/>
      <c r="E100" s="98"/>
      <c r="F100" s="35">
        <f t="shared" si="4"/>
        <v>0</v>
      </c>
      <c r="G100" s="35">
        <f>IF(AA100&lt;6,F100,IF(AA100&gt;=6,SUM(LARGE(H100:Z100,{1;2;3;4;5;6})),"lblad"))</f>
        <v>0</v>
      </c>
      <c r="H100" s="9"/>
      <c r="I100" s="9"/>
      <c r="J100" s="9"/>
      <c r="K100" s="9">
        <v>0</v>
      </c>
      <c r="L100" s="9"/>
      <c r="M100" s="9"/>
      <c r="N100" s="9"/>
      <c r="O100" s="9"/>
      <c r="P100" s="9"/>
      <c r="Q100" s="9"/>
      <c r="R100" s="9"/>
      <c r="S100" s="9"/>
      <c r="T100" s="134"/>
      <c r="U100" s="134"/>
      <c r="V100" s="134"/>
      <c r="W100" s="134"/>
      <c r="X100" s="134"/>
      <c r="Y100" s="134"/>
      <c r="Z100" s="134"/>
      <c r="AA100" s="156">
        <f t="shared" si="5"/>
        <v>1</v>
      </c>
    </row>
    <row r="101" spans="1:27" s="3" customFormat="1" ht="39.6" customHeight="1">
      <c r="A101" s="13">
        <v>97</v>
      </c>
      <c r="B101" s="98" t="s">
        <v>1236</v>
      </c>
      <c r="C101" s="98">
        <v>1970</v>
      </c>
      <c r="D101" s="98"/>
      <c r="E101" s="98"/>
      <c r="F101" s="35">
        <f t="shared" ref="F101:F122" si="6">SUM(H101:Z101)</f>
        <v>0</v>
      </c>
      <c r="G101" s="35">
        <f>IF(AA101&lt;6,F101,IF(AA101&gt;=6,SUM(LARGE(H101:Z101,{1;2;3;4;5;6})),"lblad"))</f>
        <v>0</v>
      </c>
      <c r="H101" s="9"/>
      <c r="I101" s="9"/>
      <c r="J101" s="9"/>
      <c r="K101" s="9">
        <v>0</v>
      </c>
      <c r="L101" s="9"/>
      <c r="M101" s="9"/>
      <c r="N101" s="9"/>
      <c r="O101" s="9"/>
      <c r="P101" s="9"/>
      <c r="Q101" s="9"/>
      <c r="R101" s="9"/>
      <c r="S101" s="9"/>
      <c r="T101" s="134"/>
      <c r="U101" s="134"/>
      <c r="V101" s="134"/>
      <c r="W101" s="134"/>
      <c r="X101" s="134"/>
      <c r="Y101" s="134"/>
      <c r="Z101" s="134"/>
      <c r="AA101" s="156">
        <f t="shared" ref="AA101:AA132" si="7">COUNTA(H101:Z101)</f>
        <v>1</v>
      </c>
    </row>
    <row r="102" spans="1:27" s="3" customFormat="1" ht="39.6" customHeight="1">
      <c r="A102" s="13">
        <v>98</v>
      </c>
      <c r="B102" s="98" t="s">
        <v>1263</v>
      </c>
      <c r="C102" s="98">
        <v>1969</v>
      </c>
      <c r="D102" s="98"/>
      <c r="E102" s="98"/>
      <c r="F102" s="35">
        <f t="shared" si="6"/>
        <v>0</v>
      </c>
      <c r="G102" s="35">
        <f>IF(AA102&lt;6,F102,IF(AA102&gt;=6,SUM(LARGE(H102:Z102,{1;2;3;4;5;6})),"lblad"))</f>
        <v>0</v>
      </c>
      <c r="H102" s="9"/>
      <c r="I102" s="9"/>
      <c r="J102" s="9"/>
      <c r="K102" s="9">
        <v>0</v>
      </c>
      <c r="L102" s="9"/>
      <c r="M102" s="9"/>
      <c r="N102" s="9"/>
      <c r="O102" s="9"/>
      <c r="P102" s="9"/>
      <c r="Q102" s="9"/>
      <c r="R102" s="9"/>
      <c r="S102" s="9"/>
      <c r="T102" s="134"/>
      <c r="U102" s="134"/>
      <c r="V102" s="134"/>
      <c r="W102" s="134"/>
      <c r="X102" s="134"/>
      <c r="Y102" s="134"/>
      <c r="Z102" s="134"/>
      <c r="AA102" s="156">
        <f t="shared" si="7"/>
        <v>1</v>
      </c>
    </row>
    <row r="103" spans="1:27" s="3" customFormat="1" ht="39.6" customHeight="1">
      <c r="A103" s="13">
        <v>99</v>
      </c>
      <c r="B103" s="98" t="s">
        <v>164</v>
      </c>
      <c r="C103" s="98">
        <v>1969</v>
      </c>
      <c r="D103" s="98"/>
      <c r="E103" s="98" t="s">
        <v>180</v>
      </c>
      <c r="F103" s="35">
        <f t="shared" si="6"/>
        <v>0</v>
      </c>
      <c r="G103" s="35">
        <f>IF(AA103&lt;6,F103,IF(AA103&gt;=6,SUM(LARGE(H103:Z103,{1;2;3;4;5;6})),"lblad"))</f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34"/>
      <c r="U103" s="134"/>
      <c r="V103" s="134"/>
      <c r="W103" s="134"/>
      <c r="X103" s="134"/>
      <c r="Y103" s="134"/>
      <c r="Z103" s="134">
        <v>0</v>
      </c>
      <c r="AA103" s="156">
        <f t="shared" si="7"/>
        <v>1</v>
      </c>
    </row>
    <row r="104" spans="1:27" s="3" customFormat="1" ht="39.6" customHeight="1">
      <c r="A104" s="13">
        <v>100</v>
      </c>
      <c r="B104" s="98" t="s">
        <v>161</v>
      </c>
      <c r="C104" s="98">
        <v>1968</v>
      </c>
      <c r="D104" s="98"/>
      <c r="E104" s="98" t="s">
        <v>178</v>
      </c>
      <c r="F104" s="35">
        <f t="shared" si="6"/>
        <v>0</v>
      </c>
      <c r="G104" s="35">
        <f>IF(AA104&lt;6,F104,IF(AA104&gt;=6,SUM(LARGE(H104:Z104,{1;2;3;4;5;6})),"lblad"))</f>
        <v>0</v>
      </c>
      <c r="H104" s="9">
        <v>0</v>
      </c>
      <c r="I104" s="9"/>
      <c r="J104" s="9"/>
      <c r="K104" s="9"/>
      <c r="L104" s="9"/>
      <c r="M104" s="9"/>
      <c r="N104" s="9"/>
      <c r="O104" s="9"/>
      <c r="P104" s="9">
        <v>0</v>
      </c>
      <c r="Q104" s="9"/>
      <c r="R104" s="9"/>
      <c r="S104" s="9"/>
      <c r="T104" s="134"/>
      <c r="U104" s="134">
        <v>0</v>
      </c>
      <c r="V104" s="134"/>
      <c r="W104" s="134"/>
      <c r="X104" s="134"/>
      <c r="Y104" s="134"/>
      <c r="Z104" s="134">
        <v>0</v>
      </c>
      <c r="AA104" s="156">
        <f t="shared" si="7"/>
        <v>4</v>
      </c>
    </row>
    <row r="105" spans="1:27" s="3" customFormat="1" ht="39.6" customHeight="1">
      <c r="A105" s="13">
        <v>101</v>
      </c>
      <c r="B105" s="98" t="s">
        <v>1454</v>
      </c>
      <c r="C105" s="98">
        <v>1970</v>
      </c>
      <c r="D105" s="98"/>
      <c r="E105" s="98"/>
      <c r="F105" s="35">
        <f t="shared" si="6"/>
        <v>0</v>
      </c>
      <c r="G105" s="35">
        <f>IF(AA105&lt;6,F105,IF(AA105&gt;=6,SUM(LARGE(H105:Z105,{1;2;3;4;5;6})),"lblad"))</f>
        <v>0</v>
      </c>
      <c r="H105" s="9"/>
      <c r="I105" s="9" t="s">
        <v>81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34"/>
      <c r="U105" s="134"/>
      <c r="V105" s="134"/>
      <c r="W105" s="134"/>
      <c r="X105" s="134"/>
      <c r="Y105" s="134"/>
      <c r="Z105" s="134"/>
      <c r="AA105" s="156">
        <f t="shared" si="7"/>
        <v>1</v>
      </c>
    </row>
    <row r="106" spans="1:27" s="3" customFormat="1" ht="39.6" customHeight="1">
      <c r="A106" s="13">
        <v>102</v>
      </c>
      <c r="B106" s="98" t="s">
        <v>1090</v>
      </c>
      <c r="C106" s="133">
        <v>1967</v>
      </c>
      <c r="D106" s="98"/>
      <c r="E106" s="133" t="s">
        <v>1084</v>
      </c>
      <c r="F106" s="35">
        <f t="shared" si="6"/>
        <v>0</v>
      </c>
      <c r="G106" s="35">
        <f>IF(AA106&lt;6,F106,IF(AA106&gt;=6,SUM(LARGE(H106:Z106,{1;2;3;4;5;6})),"lblad"))</f>
        <v>0</v>
      </c>
      <c r="H106" s="9"/>
      <c r="I106" s="9"/>
      <c r="J106" s="9"/>
      <c r="K106" s="9"/>
      <c r="L106" s="9"/>
      <c r="M106" s="9">
        <v>0</v>
      </c>
      <c r="N106" s="9"/>
      <c r="O106" s="9"/>
      <c r="P106" s="9"/>
      <c r="Q106" s="9"/>
      <c r="R106" s="9"/>
      <c r="S106" s="9"/>
      <c r="T106" s="134"/>
      <c r="U106" s="134"/>
      <c r="V106" s="134"/>
      <c r="W106" s="134"/>
      <c r="X106" s="134"/>
      <c r="Y106" s="134"/>
      <c r="Z106" s="134"/>
      <c r="AA106" s="156">
        <f t="shared" si="7"/>
        <v>1</v>
      </c>
    </row>
    <row r="107" spans="1:27" s="3" customFormat="1" ht="39.6" customHeight="1">
      <c r="A107" s="13">
        <v>103</v>
      </c>
      <c r="B107" s="98" t="s">
        <v>168</v>
      </c>
      <c r="C107" s="98">
        <v>1966</v>
      </c>
      <c r="D107" s="98"/>
      <c r="E107" s="98" t="s">
        <v>36</v>
      </c>
      <c r="F107" s="35">
        <f t="shared" si="6"/>
        <v>0</v>
      </c>
      <c r="G107" s="35">
        <f>IF(AA107&lt;6,F107,IF(AA107&gt;=6,SUM(LARGE(H107:Z107,{1;2;3;4;5;6})),"lblad"))</f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134"/>
      <c r="U107" s="134"/>
      <c r="V107" s="134"/>
      <c r="W107" s="134"/>
      <c r="X107" s="134"/>
      <c r="Y107" s="134"/>
      <c r="Z107" s="134">
        <v>0</v>
      </c>
      <c r="AA107" s="156">
        <f t="shared" si="7"/>
        <v>1</v>
      </c>
    </row>
    <row r="108" spans="1:27" s="3" customFormat="1" ht="39.6" customHeight="1">
      <c r="A108" s="13">
        <v>104</v>
      </c>
      <c r="B108" s="98" t="s">
        <v>352</v>
      </c>
      <c r="C108" s="98">
        <v>1968</v>
      </c>
      <c r="D108" s="98"/>
      <c r="E108" s="98" t="s">
        <v>359</v>
      </c>
      <c r="F108" s="35">
        <f t="shared" si="6"/>
        <v>0</v>
      </c>
      <c r="G108" s="35">
        <f>IF(AA108&lt;6,F108,IF(AA108&gt;=6,SUM(LARGE(H108:Z108,{1;2;3;4;5;6})),"lblad"))</f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>
        <v>0</v>
      </c>
      <c r="R108" s="9">
        <v>0</v>
      </c>
      <c r="S108" s="9"/>
      <c r="T108" s="134"/>
      <c r="U108" s="134"/>
      <c r="V108" s="134">
        <v>0</v>
      </c>
      <c r="W108" s="134"/>
      <c r="X108" s="134"/>
      <c r="Y108" s="134"/>
      <c r="Z108" s="134"/>
      <c r="AA108" s="156">
        <f t="shared" si="7"/>
        <v>3</v>
      </c>
    </row>
    <row r="109" spans="1:27" s="3" customFormat="1" ht="39.6" customHeight="1">
      <c r="A109" s="13"/>
      <c r="B109" s="98"/>
      <c r="C109" s="98"/>
      <c r="D109" s="98"/>
      <c r="E109" s="98"/>
      <c r="F109" s="35">
        <f t="shared" si="6"/>
        <v>0</v>
      </c>
      <c r="G109" s="35">
        <f>IF(AA109&lt;6,F109,IF(AA109&gt;=6,SUM(LARGE(H109:Z109,{1;2;3;4;5;6})),"lblad"))</f>
        <v>0</v>
      </c>
      <c r="H109" s="9"/>
      <c r="I109" s="9"/>
      <c r="J109" s="9"/>
      <c r="K109" s="1"/>
      <c r="L109" s="9"/>
      <c r="M109" s="9"/>
      <c r="N109" s="9"/>
      <c r="O109" s="9"/>
      <c r="P109" s="9"/>
      <c r="Q109" s="9"/>
      <c r="R109" s="9"/>
      <c r="S109" s="9"/>
      <c r="T109" s="134"/>
      <c r="U109" s="134"/>
      <c r="V109" s="134"/>
      <c r="W109" s="134"/>
      <c r="X109" s="134"/>
      <c r="Y109" s="134"/>
      <c r="Z109" s="134"/>
      <c r="AA109" s="156">
        <f t="shared" si="7"/>
        <v>0</v>
      </c>
    </row>
    <row r="110" spans="1:27" s="3" customFormat="1" ht="39.6" customHeight="1">
      <c r="A110" s="13"/>
      <c r="B110" s="98"/>
      <c r="C110" s="98"/>
      <c r="D110" s="98"/>
      <c r="E110" s="98"/>
      <c r="F110" s="35">
        <f t="shared" si="6"/>
        <v>0</v>
      </c>
      <c r="G110" s="35">
        <f>IF(AA110&lt;6,F110,IF(AA110&gt;=6,SUM(LARGE(H110:Z110,{1;2;3;4;5;6})),"lblad"))</f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34"/>
      <c r="U110" s="134"/>
      <c r="V110" s="134"/>
      <c r="W110" s="134"/>
      <c r="X110" s="134"/>
      <c r="Y110" s="134"/>
      <c r="Z110" s="134"/>
      <c r="AA110" s="156">
        <f t="shared" si="7"/>
        <v>0</v>
      </c>
    </row>
    <row r="111" spans="1:27" s="3" customFormat="1" ht="39.6" customHeight="1">
      <c r="A111" s="13"/>
      <c r="B111" s="98"/>
      <c r="C111" s="98"/>
      <c r="D111" s="98"/>
      <c r="E111" s="98"/>
      <c r="F111" s="35">
        <f t="shared" si="6"/>
        <v>0</v>
      </c>
      <c r="G111" s="35">
        <f>IF(AA111&lt;6,F111,IF(AA111&gt;=6,SUM(LARGE(H111:Z111,{1;2;3;4;5;6})),"lblad"))</f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34"/>
      <c r="U111" s="134"/>
      <c r="V111" s="134"/>
      <c r="W111" s="134"/>
      <c r="X111" s="134"/>
      <c r="Y111" s="134"/>
      <c r="Z111" s="134"/>
      <c r="AA111" s="156">
        <f t="shared" si="7"/>
        <v>0</v>
      </c>
    </row>
    <row r="112" spans="1:27" s="3" customFormat="1" ht="39.6" customHeight="1">
      <c r="A112" s="13"/>
      <c r="B112" s="98"/>
      <c r="C112" s="98"/>
      <c r="D112" s="98"/>
      <c r="E112" s="98"/>
      <c r="F112" s="35">
        <f t="shared" si="6"/>
        <v>0</v>
      </c>
      <c r="G112" s="35">
        <f>IF(AA112&lt;6,F112,IF(AA112&gt;=6,SUM(LARGE(H112:Z112,{1;2;3;4;5;6})),"lblad"))</f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34"/>
      <c r="U112" s="134"/>
      <c r="V112" s="134"/>
      <c r="W112" s="134"/>
      <c r="X112" s="134"/>
      <c r="Y112" s="134"/>
      <c r="Z112" s="134"/>
      <c r="AA112" s="156">
        <f t="shared" si="7"/>
        <v>0</v>
      </c>
    </row>
    <row r="113" spans="1:27" s="3" customFormat="1" ht="39.6" customHeight="1">
      <c r="A113" s="13"/>
      <c r="B113" s="98"/>
      <c r="C113" s="98"/>
      <c r="D113" s="98"/>
      <c r="E113" s="98"/>
      <c r="F113" s="35">
        <f t="shared" si="6"/>
        <v>0</v>
      </c>
      <c r="G113" s="35">
        <f>IF(AA113&lt;6,F113,IF(AA113&gt;=6,SUM(LARGE(H113:Z113,{1;2;3;4;5;6})),"lblad"))</f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34"/>
      <c r="U113" s="134"/>
      <c r="V113" s="134"/>
      <c r="W113" s="134"/>
      <c r="X113" s="134"/>
      <c r="Y113" s="134"/>
      <c r="Z113" s="134"/>
      <c r="AA113" s="156">
        <f t="shared" si="7"/>
        <v>0</v>
      </c>
    </row>
    <row r="114" spans="1:27" s="3" customFormat="1" ht="39.6" customHeight="1">
      <c r="A114" s="13"/>
      <c r="B114" s="98"/>
      <c r="C114" s="98"/>
      <c r="D114" s="98"/>
      <c r="E114" s="98"/>
      <c r="F114" s="35">
        <f t="shared" si="6"/>
        <v>0</v>
      </c>
      <c r="G114" s="35">
        <f>IF(AA114&lt;6,F114,IF(AA114&gt;=6,SUM(LARGE(H114:Z114,{1;2;3;4;5;6})),"lblad"))</f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134"/>
      <c r="U114" s="134"/>
      <c r="V114" s="134"/>
      <c r="W114" s="134"/>
      <c r="X114" s="134"/>
      <c r="Y114" s="134"/>
      <c r="Z114" s="134"/>
      <c r="AA114" s="156">
        <f t="shared" si="7"/>
        <v>0</v>
      </c>
    </row>
    <row r="115" spans="1:27" s="3" customFormat="1" ht="39.6" customHeight="1">
      <c r="A115" s="13"/>
      <c r="B115" s="98"/>
      <c r="C115" s="98"/>
      <c r="D115" s="98"/>
      <c r="E115" s="98"/>
      <c r="F115" s="35">
        <f t="shared" si="6"/>
        <v>0</v>
      </c>
      <c r="G115" s="35">
        <f>IF(AA115&lt;6,F115,IF(AA115&gt;=6,SUM(LARGE(H115:Z115,{1;2;3;4;5;6})),"lblad"))</f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134"/>
      <c r="U115" s="134"/>
      <c r="V115" s="134"/>
      <c r="W115" s="134"/>
      <c r="X115" s="134"/>
      <c r="Y115" s="134"/>
      <c r="Z115" s="134"/>
      <c r="AA115" s="156">
        <f t="shared" si="7"/>
        <v>0</v>
      </c>
    </row>
    <row r="116" spans="1:27" s="3" customFormat="1" ht="39.6" customHeight="1">
      <c r="A116" s="13"/>
      <c r="B116" s="98"/>
      <c r="C116" s="98"/>
      <c r="D116" s="98"/>
      <c r="E116" s="98"/>
      <c r="F116" s="35">
        <f t="shared" si="6"/>
        <v>0</v>
      </c>
      <c r="G116" s="35">
        <f>IF(AA116&lt;6,F116,IF(AA116&gt;=6,SUM(LARGE(H116:Z116,{1;2;3;4;5;6})),"lblad"))</f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34"/>
      <c r="U116" s="134"/>
      <c r="V116" s="134"/>
      <c r="W116" s="134"/>
      <c r="X116" s="134"/>
      <c r="Y116" s="134"/>
      <c r="Z116" s="134"/>
      <c r="AA116" s="156">
        <f t="shared" si="7"/>
        <v>0</v>
      </c>
    </row>
    <row r="117" spans="1:27" s="3" customFormat="1" ht="39.6" customHeight="1">
      <c r="A117" s="13"/>
      <c r="B117" s="98"/>
      <c r="C117" s="133"/>
      <c r="D117" s="133"/>
      <c r="E117" s="133"/>
      <c r="F117" s="35">
        <f t="shared" si="6"/>
        <v>0</v>
      </c>
      <c r="G117" s="35">
        <f>IF(AA117&lt;6,F117,IF(AA117&gt;=6,SUM(LARGE(H117:Z117,{1;2;3;4;5;6})),"lblad"))</f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134"/>
      <c r="U117" s="134"/>
      <c r="V117" s="134"/>
      <c r="W117" s="134"/>
      <c r="X117" s="134"/>
      <c r="Y117" s="134"/>
      <c r="Z117" s="134"/>
      <c r="AA117" s="156">
        <f t="shared" si="7"/>
        <v>0</v>
      </c>
    </row>
    <row r="118" spans="1:27" s="3" customFormat="1" ht="39.6" customHeight="1">
      <c r="A118" s="13"/>
      <c r="B118" s="98"/>
      <c r="C118" s="98"/>
      <c r="D118" s="98"/>
      <c r="E118" s="98"/>
      <c r="F118" s="35">
        <f t="shared" si="6"/>
        <v>0</v>
      </c>
      <c r="G118" s="35">
        <f>IF(AA118&lt;6,F118,IF(AA118&gt;=6,SUM(LARGE(H118:Z118,{1;2;3;4;5;6})),"lblad"))</f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34"/>
      <c r="U118" s="134"/>
      <c r="V118" s="134"/>
      <c r="W118" s="134"/>
      <c r="X118" s="134"/>
      <c r="Y118" s="134"/>
      <c r="Z118" s="134"/>
      <c r="AA118" s="156">
        <f t="shared" si="7"/>
        <v>0</v>
      </c>
    </row>
    <row r="119" spans="1:27" s="3" customFormat="1" ht="39.6" customHeight="1">
      <c r="A119" s="13"/>
      <c r="B119" s="98"/>
      <c r="C119" s="98"/>
      <c r="D119" s="98"/>
      <c r="E119" s="98"/>
      <c r="F119" s="35">
        <f t="shared" si="6"/>
        <v>0</v>
      </c>
      <c r="G119" s="35">
        <f>IF(AA119&lt;6,F119,IF(AA119&gt;=6,SUM(LARGE(H119:Z119,{1;2;3;4;5;6})),"lblad"))</f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34"/>
      <c r="U119" s="134"/>
      <c r="V119" s="134"/>
      <c r="W119" s="134"/>
      <c r="X119" s="134"/>
      <c r="Y119" s="134"/>
      <c r="Z119" s="134"/>
      <c r="AA119" s="156">
        <f t="shared" si="7"/>
        <v>0</v>
      </c>
    </row>
    <row r="120" spans="1:27" s="3" customFormat="1" ht="39.6" customHeight="1">
      <c r="A120" s="13"/>
      <c r="B120" s="98"/>
      <c r="C120" s="98"/>
      <c r="D120" s="98"/>
      <c r="E120" s="98"/>
      <c r="F120" s="35">
        <f t="shared" si="6"/>
        <v>0</v>
      </c>
      <c r="G120" s="35">
        <f>IF(AA120&lt;6,F120,IF(AA120&gt;=6,SUM(LARGE(H120:Z120,{1;2;3;4;5;6})),"lblad"))</f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34"/>
      <c r="U120" s="134"/>
      <c r="V120" s="134"/>
      <c r="W120" s="134"/>
      <c r="X120" s="134"/>
      <c r="Y120" s="134"/>
      <c r="Z120" s="134"/>
      <c r="AA120" s="156">
        <f t="shared" si="7"/>
        <v>0</v>
      </c>
    </row>
    <row r="121" spans="1:27" s="3" customFormat="1" ht="39.6" customHeight="1">
      <c r="A121" s="13"/>
      <c r="B121" s="98"/>
      <c r="C121" s="98"/>
      <c r="D121" s="98"/>
      <c r="E121" s="98"/>
      <c r="F121" s="35">
        <f t="shared" si="6"/>
        <v>0</v>
      </c>
      <c r="G121" s="35">
        <f>IF(AA121&lt;6,F121,IF(AA121&gt;=6,SUM(LARGE(H121:Z121,{1;2;3;4;5;6})),"lblad"))</f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134"/>
      <c r="U121" s="134"/>
      <c r="V121" s="134"/>
      <c r="W121" s="134"/>
      <c r="X121" s="134"/>
      <c r="Y121" s="134"/>
      <c r="Z121" s="134"/>
      <c r="AA121" s="156">
        <f t="shared" si="7"/>
        <v>0</v>
      </c>
    </row>
    <row r="122" spans="1:27" s="3" customFormat="1" ht="39.6" customHeight="1">
      <c r="A122" s="13"/>
      <c r="B122" s="98"/>
      <c r="C122" s="98"/>
      <c r="D122" s="98"/>
      <c r="E122" s="98"/>
      <c r="F122" s="35">
        <f t="shared" si="6"/>
        <v>0</v>
      </c>
      <c r="G122" s="35">
        <f>IF(AA122&lt;6,F122,IF(AA122&gt;=6,SUM(LARGE(H122:Z122,{1;2;3;4;5;6})),"lblad"))</f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134"/>
      <c r="U122" s="134"/>
      <c r="V122" s="134"/>
      <c r="W122" s="134"/>
      <c r="X122" s="134"/>
      <c r="Y122" s="134"/>
      <c r="Z122" s="134"/>
      <c r="AA122" s="156">
        <f t="shared" si="7"/>
        <v>0</v>
      </c>
    </row>
    <row r="123" spans="1:27" s="3" customFormat="1" ht="39.6" customHeight="1">
      <c r="A123" s="13"/>
      <c r="B123" s="98"/>
      <c r="C123" s="98"/>
      <c r="D123" s="98"/>
      <c r="E123" s="98"/>
      <c r="F123" s="35">
        <f t="shared" ref="F123:F128" si="8">SUM(H123:Z123)</f>
        <v>0</v>
      </c>
      <c r="G123" s="35">
        <f>IF(AA123&lt;6,F123,IF(AA123&gt;=6,SUM(LARGE(H123:Z123,{1;2;3;4;5;6})),"lblad"))</f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34"/>
      <c r="U123" s="134"/>
      <c r="V123" s="134"/>
      <c r="W123" s="134"/>
      <c r="X123" s="134"/>
      <c r="Y123" s="134"/>
      <c r="Z123" s="134"/>
      <c r="AA123" s="156">
        <f t="shared" ref="AA123:AA128" si="9">COUNTA(H123:Z123)</f>
        <v>0</v>
      </c>
    </row>
    <row r="124" spans="1:27" s="3" customFormat="1" ht="39.6" customHeight="1">
      <c r="A124" s="13"/>
      <c r="B124" s="98"/>
      <c r="C124" s="98"/>
      <c r="D124" s="98"/>
      <c r="E124" s="98"/>
      <c r="F124" s="35">
        <f t="shared" si="8"/>
        <v>0</v>
      </c>
      <c r="G124" s="35">
        <f>IF(AA124&lt;6,F124,IF(AA124&gt;=6,SUM(LARGE(H124:Z124,{1;2;3;4;5;6})),"lblad"))</f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134"/>
      <c r="U124" s="134"/>
      <c r="V124" s="134"/>
      <c r="W124" s="134"/>
      <c r="X124" s="134"/>
      <c r="Y124" s="134"/>
      <c r="Z124" s="134"/>
      <c r="AA124" s="156">
        <f t="shared" si="9"/>
        <v>0</v>
      </c>
    </row>
    <row r="125" spans="1:27" s="3" customFormat="1" ht="39.6" customHeight="1">
      <c r="A125" s="13"/>
      <c r="B125" s="98"/>
      <c r="C125" s="98"/>
      <c r="D125" s="98"/>
      <c r="E125" s="98"/>
      <c r="F125" s="35">
        <f t="shared" si="8"/>
        <v>0</v>
      </c>
      <c r="G125" s="35">
        <f>IF(AA125&lt;6,F125,IF(AA125&gt;=6,SUM(LARGE(H125:Z125,{1;2;3;4;5;6})),"lblad"))</f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134"/>
      <c r="U125" s="134"/>
      <c r="V125" s="134"/>
      <c r="W125" s="134"/>
      <c r="X125" s="134"/>
      <c r="Y125" s="134"/>
      <c r="Z125" s="134"/>
      <c r="AA125" s="156">
        <f t="shared" si="9"/>
        <v>0</v>
      </c>
    </row>
    <row r="126" spans="1:27" s="3" customFormat="1" ht="39.6" customHeight="1">
      <c r="A126" s="13"/>
      <c r="B126" s="98"/>
      <c r="C126" s="98"/>
      <c r="D126" s="98"/>
      <c r="E126" s="98"/>
      <c r="F126" s="35">
        <f t="shared" si="8"/>
        <v>0</v>
      </c>
      <c r="G126" s="35">
        <f>IF(AA126&lt;6,F126,IF(AA126&gt;=6,SUM(LARGE(H126:Z126,{1;2;3;4;5;6})),"lblad"))</f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134"/>
      <c r="U126" s="134"/>
      <c r="V126" s="134"/>
      <c r="W126" s="134"/>
      <c r="X126" s="134"/>
      <c r="Y126" s="134"/>
      <c r="Z126" s="134"/>
      <c r="AA126" s="156">
        <f t="shared" si="9"/>
        <v>0</v>
      </c>
    </row>
    <row r="127" spans="1:27" s="3" customFormat="1" ht="39.6" customHeight="1">
      <c r="A127" s="13"/>
      <c r="B127" s="98"/>
      <c r="C127" s="98"/>
      <c r="D127" s="98"/>
      <c r="E127" s="98"/>
      <c r="F127" s="35">
        <f t="shared" si="8"/>
        <v>0</v>
      </c>
      <c r="G127" s="35">
        <f>IF(AA127&lt;6,F127,IF(AA127&gt;=6,SUM(LARGE(H127:Z127,{1;2;3;4;5;6})),"lblad"))</f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34"/>
      <c r="U127" s="134"/>
      <c r="V127" s="134"/>
      <c r="W127" s="134"/>
      <c r="X127" s="134"/>
      <c r="Y127" s="134"/>
      <c r="Z127" s="134"/>
      <c r="AA127" s="156">
        <f t="shared" si="9"/>
        <v>0</v>
      </c>
    </row>
    <row r="128" spans="1:27" ht="40.799999999999997" customHeight="1">
      <c r="A128" s="13"/>
      <c r="B128" s="98"/>
      <c r="C128" s="98"/>
      <c r="D128" s="98"/>
      <c r="E128" s="98"/>
      <c r="F128" s="35">
        <f t="shared" si="8"/>
        <v>0</v>
      </c>
      <c r="G128" s="35">
        <f>IF(AA128&lt;6,F128,IF(AA128&gt;=6,SUM(LARGE(H128:Z128,{1;2;3;4;5;6})),"lblad"))</f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134"/>
      <c r="U128" s="134"/>
      <c r="V128" s="134"/>
      <c r="W128" s="134"/>
      <c r="X128" s="134"/>
      <c r="Y128" s="134"/>
      <c r="Z128" s="134"/>
      <c r="AA128" s="156">
        <f t="shared" si="9"/>
        <v>0</v>
      </c>
    </row>
  </sheetData>
  <autoFilter ref="A4:AA128" xr:uid="{7B12BC13-9BF4-49CF-A9F2-458B1C0DB495}"/>
  <sortState xmlns:xlrd2="http://schemas.microsoft.com/office/spreadsheetml/2017/richdata2" ref="B5:AA122">
    <sortCondition descending="1" ref="G5:G122"/>
    <sortCondition ref="B5:B122"/>
  </sortState>
  <mergeCells count="2">
    <mergeCell ref="A1:Z1"/>
    <mergeCell ref="L2:Z2"/>
  </mergeCells>
  <conditionalFormatting sqref="B110:B1048576 B1:B103">
    <cfRule type="duplicateValues" dxfId="20" priority="7"/>
  </conditionalFormatting>
  <conditionalFormatting sqref="B104">
    <cfRule type="duplicateValues" dxfId="19" priority="6"/>
  </conditionalFormatting>
  <conditionalFormatting sqref="B105">
    <cfRule type="duplicateValues" dxfId="18" priority="5"/>
  </conditionalFormatting>
  <conditionalFormatting sqref="B106">
    <cfRule type="duplicateValues" dxfId="17" priority="4"/>
  </conditionalFormatting>
  <conditionalFormatting sqref="B107">
    <cfRule type="duplicateValues" dxfId="16" priority="3"/>
  </conditionalFormatting>
  <conditionalFormatting sqref="B108">
    <cfRule type="duplicateValues" dxfId="15" priority="2"/>
  </conditionalFormatting>
  <conditionalFormatting sqref="B109">
    <cfRule type="duplicateValues" dxfId="14" priority="1"/>
  </conditionalFormatting>
  <pageMargins left="0.7" right="0.7" top="0.75" bottom="0.75" header="0.51180555555555496" footer="0.51180555555555496"/>
  <pageSetup paperSize="9" scale="5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14</vt:i4>
      </vt:variant>
    </vt:vector>
  </HeadingPairs>
  <TitlesOfParts>
    <vt:vector size="29" baseType="lpstr">
      <vt:lpstr>CK20</vt:lpstr>
      <vt:lpstr>K30</vt:lpstr>
      <vt:lpstr>K40</vt:lpstr>
      <vt:lpstr>K50</vt:lpstr>
      <vt:lpstr>CM20</vt:lpstr>
      <vt:lpstr>M30</vt:lpstr>
      <vt:lpstr>M40A</vt:lpstr>
      <vt:lpstr>M40B</vt:lpstr>
      <vt:lpstr>M50A</vt:lpstr>
      <vt:lpstr>M50B</vt:lpstr>
      <vt:lpstr>M60A</vt:lpstr>
      <vt:lpstr>M60B</vt:lpstr>
      <vt:lpstr>M70A</vt:lpstr>
      <vt:lpstr>M70B</vt:lpstr>
      <vt:lpstr>M80+</vt:lpstr>
      <vt:lpstr>katCK20</vt:lpstr>
      <vt:lpstr>'CK20'!Obszar_wydruku</vt:lpstr>
      <vt:lpstr>'CM20'!Obszar_wydruku</vt:lpstr>
      <vt:lpstr>'K30'!Obszar_wydruku</vt:lpstr>
      <vt:lpstr>'K40'!Obszar_wydruku</vt:lpstr>
      <vt:lpstr>'K50'!Obszar_wydruku</vt:lpstr>
      <vt:lpstr>'M30'!Obszar_wydruku</vt:lpstr>
      <vt:lpstr>M40A!Obszar_wydruku</vt:lpstr>
      <vt:lpstr>M40B!Obszar_wydruku</vt:lpstr>
      <vt:lpstr>M50A!Obszar_wydruku</vt:lpstr>
      <vt:lpstr>M50B!Obszar_wydruku</vt:lpstr>
      <vt:lpstr>M60A!Obszar_wydruku</vt:lpstr>
      <vt:lpstr>M60B!Obszar_wydruku</vt:lpstr>
      <vt:lpstr>M70A!Obszar_wydruku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P</dc:creator>
  <cp:lastModifiedBy>Pacholska Magdalena</cp:lastModifiedBy>
  <cp:revision>5</cp:revision>
  <cp:lastPrinted>2020-08-24T08:20:26Z</cp:lastPrinted>
  <dcterms:created xsi:type="dcterms:W3CDTF">2015-06-05T18:19:34Z</dcterms:created>
  <dcterms:modified xsi:type="dcterms:W3CDTF">2021-01-12T09:54:49Z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